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<sst xmlns="http://schemas.openxmlformats.org/spreadsheetml/2006/main" count="123" uniqueCount="121">
  <si>
    <t>БЕЗВОЗМЕЗДНЫЕ ПОСТУПЛЕНИЯ</t>
  </si>
  <si>
    <t>00020000000000000000</t>
  </si>
  <si>
    <t>00010000000000000000</t>
  </si>
  <si>
    <t>ДОХОДЫ</t>
  </si>
  <si>
    <t>ВСЕГО ДОХОДОВ</t>
  </si>
  <si>
    <t>Налог на доходы физических лиц</t>
  </si>
  <si>
    <t>Налоги  на  имущество</t>
  </si>
  <si>
    <t>Земельный налог</t>
  </si>
  <si>
    <t>00010102000010000110</t>
  </si>
  <si>
    <t>00010600000000000000</t>
  </si>
  <si>
    <t>00011100000000000000</t>
  </si>
  <si>
    <t>Доходы от продажи материальных и нематериальных активов</t>
  </si>
  <si>
    <t>Код</t>
  </si>
  <si>
    <t>БК</t>
  </si>
  <si>
    <t>Налог на имущество физических лиц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</si>
  <si>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</si>
  <si>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</si>
  <si>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</si>
  <si>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</si>
  <si>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Приложение №1</t>
  </si>
  <si>
    <t xml:space="preserve">                                                                                   городского поселения Приобье</t>
  </si>
  <si>
    <t xml:space="preserve">к решению Совета депутатов </t>
  </si>
  <si>
    <t>182 10102010 01 0000 110</t>
  </si>
  <si>
    <t>182 10102030 01 0000 110</t>
  </si>
  <si>
    <t xml:space="preserve">  00010606000000000110</t>
  </si>
  <si>
    <t>000 11400000000000000</t>
  </si>
  <si>
    <t>00010601000000000110</t>
  </si>
  <si>
    <t>Налоги на совокупный доход</t>
  </si>
  <si>
    <t>00010500000000000000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</si>
  <si>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НК РФ</t>
  </si>
  <si>
    <t>182 10102020 01 0000 110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</si>
  <si>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</si>
  <si>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 полученных физическими лицами в соответствии со статьей 228 НК РФ</t>
  </si>
  <si>
    <t xml:space="preserve">Единый сельскохозяйственный налог </t>
  </si>
  <si>
    <t>182 10503000 01 0000 110</t>
  </si>
  <si>
    <t>Уточненный план</t>
  </si>
  <si>
    <t>Исполнение</t>
  </si>
  <si>
    <t>Сумма</t>
  </si>
  <si>
    <t>%</t>
  </si>
  <si>
    <t>Государственная пошлина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</si>
  <si>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 поселения</t>
  </si>
  <si>
    <t>00010800000000000000</t>
  </si>
  <si>
    <t>00011600000000000000</t>
  </si>
  <si>
    <t xml:space="preserve"> ШТРАФЫ, САНКЦИИ, ВОЗМЕЩЕНИЕ УЩЕРБА</t>
  </si>
  <si>
    <t>Земельный налог с физических лиц, обладающих земельным участком, расположенным в границах  городских  поселений</t>
  </si>
  <si>
    <t xml:space="preserve"> 182 10606043 13 0000 110</t>
  </si>
  <si>
    <t xml:space="preserve"> 182 10606033 13 0000 110</t>
  </si>
  <si>
    <t>Земельный налог с организаций, обладающих земельным участком, расположенным в границах городских 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</si>
  <si>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указ-х земельных участков</t>
  </si>
  <si>
    <t>182 10601030 13 0000 110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</si>
  <si>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</si>
  <si>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070 11105013 13 0000 120</t>
  </si>
  <si>
    <t>650 11109045 13 0000 120</t>
  </si>
  <si>
    <t>Прочие поступления  от  использования имущества, находящегося в собственности городских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</si>
  <si>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070 11406013 13 0000 430
                             </t>
  </si>
  <si>
    <t>Дотации бюджетам городских поселений на поддержку мер по обеспечению сбалансированности бюджетов</t>
  </si>
  <si>
    <t xml:space="preserve">Прочие межбюджетные трансферты, передаваемые бюджетам городских поселений </t>
  </si>
  <si>
    <t>Субвенции бюджетам городских поселений  на государственную регистрацию актов гражданского состояния</t>
  </si>
  <si>
    <t>Субвенции бюджетам  городских поселений на осуществление  первичного  воинского учета на территориях, где отсутствуют военные комиссариаты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</si>
  <si>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</si>
  <si>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Прочие безвозмездные поступления </t>
  </si>
  <si>
    <t>Прочие безвозмездные поступления в бюджеты городских поселений</t>
  </si>
  <si>
    <t xml:space="preserve">00020700000000000000 </t>
  </si>
  <si>
    <t>00010300000000000000</t>
  </si>
  <si>
    <t>Налоги на товары (работы, услуги), реализуемые на территории Российской Федерации</t>
  </si>
  <si>
    <t>650 11105075 13 0000 120</t>
  </si>
  <si>
    <t>Доходы от сдачи в аренду имущества, составляющего казну городских поселений (за исключением земельных участков)</t>
  </si>
  <si>
    <t>650 11701050 13 0000 180</t>
  </si>
  <si>
    <t>Невыясненные поступления, зачисляемые в бюджеты городских поселений</t>
  </si>
  <si>
    <t>Прочие неналоговые доходы</t>
  </si>
  <si>
    <t>00011700000000000000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</si>
  <si>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тем числе казенных), в части реализации основных средств по указанному имуществу</t>
  </si>
  <si>
    <t>650 11402053 13 0000 410</t>
  </si>
  <si>
    <t>Субвенции бюджетам городских поселений на выполнение передаваемых полномочий субъектов Российской Федерации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</si>
  <si>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</si>
  <si>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</t>
  </si>
  <si>
    <t>100 1 03 02231 01 0000 110</t>
  </si>
  <si>
    <t>100 1 03 02241 01 0000 110</t>
  </si>
  <si>
    <t>100 1 03 02251 01 0000 110</t>
  </si>
  <si>
    <t>100 1 03 02261 01 0000 110</t>
  </si>
  <si>
    <t>182 10102050 01 0000 110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</si>
  <si>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 организации</t>
  </si>
  <si>
    <t>650 11105013 13 0000 120</t>
  </si>
  <si>
    <t xml:space="preserve">650 11406013 13 0000 430
                             </t>
  </si>
  <si>
    <t>Транспортный налог</t>
  </si>
  <si>
    <t>182 10604011 02 0000 110</t>
  </si>
  <si>
    <t>Транспортный налог с организаций</t>
  </si>
  <si>
    <t>182 10604012 02 0000 110</t>
  </si>
  <si>
    <t>Транспортный налог с физических лиц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</si>
  <si>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</si>
  <si>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650 11607010 13 0000 140</t>
  </si>
  <si>
    <t>0002022000000000150</t>
  </si>
  <si>
    <t>Субсидии бюджетам бюджетной системы Российской Федерации</t>
  </si>
  <si>
    <t>Прочие субсидии бюджетам городских поселений</t>
  </si>
  <si>
    <t>650 11105025 13 0000 120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</si>
  <si>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</si>
  <si>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Дотации бюджетам городских поселений на выравнивание бюджетной обеспеченности из бюджета субъекта Российской Федерации.</t>
  </si>
  <si>
    <t>Отчет об исполнении доходов бюджета городского поселения Приобье  за  2021 год</t>
  </si>
  <si>
    <t>Платежи в целях возмещения убытков, причиненных 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токже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</si>
  <si>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650 11611064 01 0000 140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</si>
  <si>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</si>
  <si>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</si>
  <si>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</si>
  <si>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</si>
  <si>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</si>
  <si>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650 11610062 13 0000 140</t>
  </si>
  <si>
    <t>650 10807175 01 0000 110</t>
  </si>
  <si>
    <t>650 20229999 13 0000 150</t>
  </si>
  <si>
    <t xml:space="preserve"> 650 20249999 13 0000 150</t>
  </si>
  <si>
    <t>00020230000000000150</t>
  </si>
  <si>
    <t>650 20230024 13 0000 150</t>
  </si>
  <si>
    <t>650 20235118 13 0000 150</t>
  </si>
  <si>
    <t>650 20235930 13 0000 150</t>
  </si>
  <si>
    <t>650 20705030 13 0000 150</t>
  </si>
  <si>
    <t xml:space="preserve"> 650 20215002 13 0000 150</t>
  </si>
  <si>
    <t xml:space="preserve"> 650 20215001 13 0000 150</t>
  </si>
  <si>
    <t>00020210000000000150</t>
  </si>
  <si>
    <t>00020200000000000150</t>
  </si>
  <si>
    <t xml:space="preserve"> 00020240000000000150</t>
  </si>
  <si>
    <t xml:space="preserve">   000 10604000020000110</t>
  </si>
  <si>
    <t>от 25 апреля 2022г. № 23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</si>
</sst>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#,##0.0&quot;р.&quot;"/>
    <numFmt numFmtId="181" formatCode="#,##0.0\ &quot;₽&quot;"/>
  </numFmts>
  <fonts count="52">
    <font>
      <sz val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22272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/>
    </xf>
    <xf numFmtId="178" fontId="6" fillId="0" borderId="10" xfId="0" applyNumberFormat="1" applyFont="1" applyBorder="1" applyAlignment="1">
      <alignment horizontal="right" vertical="top"/>
    </xf>
    <xf numFmtId="0" fontId="6" fillId="0" borderId="10" xfId="0" applyFont="1" applyBorder="1" applyAlignment="1">
      <alignment vertical="top" wrapText="1"/>
    </xf>
    <xf numFmtId="178" fontId="6" fillId="0" borderId="10" xfId="0" applyNumberFormat="1" applyFont="1" applyBorder="1" applyAlignment="1">
      <alignment horizontal="right" vertical="top" wrapText="1"/>
    </xf>
    <xf numFmtId="178" fontId="2" fillId="0" borderId="10" xfId="0" applyNumberFormat="1" applyFont="1" applyBorder="1" applyAlignment="1">
      <alignment horizontal="right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178" fontId="2" fillId="0" borderId="10" xfId="0" applyNumberFormat="1" applyFont="1" applyBorder="1" applyAlignment="1">
      <alignment vertical="top"/>
    </xf>
    <xf numFmtId="49" fontId="6" fillId="0" borderId="10" xfId="0" applyNumberFormat="1" applyFont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/>
    </xf>
    <xf numFmtId="178" fontId="6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left" wrapText="1"/>
    </xf>
    <xf numFmtId="179" fontId="2" fillId="0" borderId="10" xfId="0" applyNumberFormat="1" applyFont="1" applyBorder="1" applyAlignment="1">
      <alignment vertical="top"/>
    </xf>
    <xf numFmtId="179" fontId="6" fillId="0" borderId="11" xfId="0" applyNumberFormat="1" applyFont="1" applyBorder="1" applyAlignment="1">
      <alignment horizontal="right" vertical="top" wrapText="1"/>
    </xf>
    <xf numFmtId="179" fontId="2" fillId="0" borderId="10" xfId="0" applyNumberFormat="1" applyFont="1" applyBorder="1" applyAlignment="1">
      <alignment horizontal="right" vertical="top" wrapText="1"/>
    </xf>
    <xf numFmtId="179" fontId="6" fillId="0" borderId="10" xfId="0" applyNumberFormat="1" applyFont="1" applyFill="1" applyBorder="1" applyAlignment="1">
      <alignment vertical="top"/>
    </xf>
    <xf numFmtId="179" fontId="6" fillId="0" borderId="10" xfId="0" applyNumberFormat="1" applyFont="1" applyBorder="1" applyAlignment="1">
      <alignment horizontal="right" vertical="top" wrapText="1"/>
    </xf>
    <xf numFmtId="179" fontId="6" fillId="0" borderId="10" xfId="0" applyNumberFormat="1" applyFont="1" applyBorder="1" applyAlignment="1">
      <alignment vertical="top"/>
    </xf>
    <xf numFmtId="0" fontId="7" fillId="0" borderId="0" xfId="0" applyFont="1" applyAlignment="1">
      <alignment horizontal="center"/>
    </xf>
    <xf numFmtId="179" fontId="2" fillId="0" borderId="10" xfId="0" applyNumberFormat="1" applyFont="1" applyFill="1" applyBorder="1" applyAlignment="1">
      <alignment vertical="top"/>
    </xf>
    <xf numFmtId="0" fontId="7" fillId="0" borderId="0" xfId="0" applyFont="1" applyAlignment="1">
      <alignment vertical="center" wrapText="1"/>
    </xf>
    <xf numFmtId="0" fontId="2" fillId="0" borderId="10" xfId="0" applyFont="1" applyBorder="1" applyAlignment="1">
      <alignment horizontal="right" vertical="top"/>
    </xf>
    <xf numFmtId="0" fontId="2" fillId="0" borderId="10" xfId="0" applyFont="1" applyFill="1" applyBorder="1" applyAlignment="1">
      <alignment horizontal="right" vertical="top"/>
    </xf>
    <xf numFmtId="179" fontId="2" fillId="0" borderId="10" xfId="0" applyNumberFormat="1" applyFont="1" applyBorder="1" applyAlignment="1">
      <alignment horizontal="right" vertical="top"/>
    </xf>
    <xf numFmtId="179" fontId="6" fillId="0" borderId="10" xfId="0" applyNumberFormat="1" applyFont="1" applyBorder="1" applyAlignment="1">
      <alignment horizontal="right" vertical="top"/>
    </xf>
    <xf numFmtId="179" fontId="2" fillId="0" borderId="10" xfId="0" applyNumberFormat="1" applyFont="1" applyFill="1" applyBorder="1" applyAlignment="1">
      <alignment horizontal="right" vertical="top"/>
    </xf>
    <xf numFmtId="0" fontId="5" fillId="0" borderId="10" xfId="0" applyFont="1" applyBorder="1" applyAlignment="1">
      <alignment horizontal="center"/>
    </xf>
    <xf numFmtId="179" fontId="2" fillId="0" borderId="11" xfId="0" applyNumberFormat="1" applyFont="1" applyBorder="1" applyAlignment="1">
      <alignment vertical="top"/>
    </xf>
    <xf numFmtId="179" fontId="6" fillId="0" borderId="11" xfId="0" applyNumberFormat="1" applyFont="1" applyBorder="1" applyAlignment="1">
      <alignment vertical="top"/>
    </xf>
    <xf numFmtId="49" fontId="6" fillId="33" borderId="10" xfId="0" applyNumberFormat="1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vertical="top" wrapText="1"/>
    </xf>
    <xf numFmtId="0" fontId="9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0" fillId="33" borderId="10" xfId="0" applyNumberFormat="1" applyFont="1" applyFill="1" applyBorder="1" applyAlignment="1">
      <alignment horizontal="left" vertical="center" wrapText="1"/>
    </xf>
    <xf numFmtId="179" fontId="10" fillId="33" borderId="10" xfId="0" applyNumberFormat="1" applyFont="1" applyFill="1" applyBorder="1" applyAlignment="1">
      <alignment horizontal="right" vertical="center" wrapText="1"/>
    </xf>
    <xf numFmtId="179" fontId="11" fillId="33" borderId="10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top" wrapText="1"/>
    </xf>
    <xf numFmtId="0" fontId="3" fillId="33" borderId="10" xfId="52" applyNumberFormat="1" applyFont="1" applyFill="1" applyBorder="1" applyAlignment="1">
      <alignment horizontal="left" vertical="center" wrapText="1"/>
      <protection/>
    </xf>
    <xf numFmtId="49" fontId="6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wrapText="1"/>
    </xf>
    <xf numFmtId="49" fontId="7" fillId="0" borderId="11" xfId="0" applyNumberFormat="1" applyFont="1" applyBorder="1" applyAlignment="1">
      <alignment horizontal="center" vertical="top" wrapText="1"/>
    </xf>
    <xf numFmtId="0" fontId="11" fillId="33" borderId="10" xfId="52" applyNumberFormat="1" applyFont="1" applyFill="1" applyBorder="1" applyAlignment="1">
      <alignment horizontal="left" vertical="center" wrapText="1"/>
      <protection/>
    </xf>
    <xf numFmtId="0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vertical="top" wrapText="1"/>
    </xf>
    <xf numFmtId="179" fontId="2" fillId="0" borderId="11" xfId="0" applyNumberFormat="1" applyFont="1" applyBorder="1" applyAlignment="1">
      <alignment horizontal="right" vertical="top" wrapText="1"/>
    </xf>
    <xf numFmtId="0" fontId="3" fillId="33" borderId="10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top" wrapText="1"/>
    </xf>
    <xf numFmtId="179" fontId="3" fillId="33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179" fontId="2" fillId="0" borderId="12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/>
    </xf>
    <xf numFmtId="179" fontId="2" fillId="0" borderId="12" xfId="0" applyNumberFormat="1" applyFont="1" applyBorder="1" applyAlignment="1">
      <alignment horizontal="right" vertical="top"/>
    </xf>
    <xf numFmtId="0" fontId="3" fillId="0" borderId="13" xfId="0" applyFont="1" applyBorder="1" applyAlignment="1">
      <alignment horizontal="justify" vertical="top" wrapText="1"/>
    </xf>
    <xf numFmtId="179" fontId="2" fillId="0" borderId="13" xfId="0" applyNumberFormat="1" applyFont="1" applyFill="1" applyBorder="1" applyAlignment="1">
      <alignment horizontal="right" vertical="top" wrapText="1"/>
    </xf>
    <xf numFmtId="179" fontId="2" fillId="0" borderId="13" xfId="0" applyNumberFormat="1" applyFont="1" applyBorder="1" applyAlignment="1">
      <alignment horizontal="right" vertical="top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179" fontId="2" fillId="33" borderId="10" xfId="0" applyNumberFormat="1" applyFont="1" applyFill="1" applyBorder="1" applyAlignment="1">
      <alignment horizontal="right" vertical="center" wrapText="1"/>
    </xf>
    <xf numFmtId="179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178" fontId="3" fillId="33" borderId="10" xfId="0" applyNumberFormat="1" applyFont="1" applyFill="1" applyBorder="1" applyAlignment="1">
      <alignment horizontal="right" vertical="center" wrapText="1"/>
    </xf>
    <xf numFmtId="49" fontId="50" fillId="0" borderId="11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5"/>
  <sheetViews>
    <sheetView tabSelected="1" workbookViewId="0" topLeftCell="A1">
      <selection activeCell="B12" sqref="B12"/>
    </sheetView>
  </sheetViews>
  <sheetFormatPr defaultColWidth="9.00390625" defaultRowHeight="12.75"/>
  <cols>
    <col min="1" max="1" width="25.25390625" style="0" customWidth="1"/>
    <col min="2" max="2" width="72.125" style="0" customWidth="1"/>
    <col min="3" max="3" width="12.125" style="0" customWidth="1"/>
    <col min="4" max="4" width="9.875" style="0" customWidth="1"/>
    <col min="5" max="5" width="10.125" style="0" customWidth="1"/>
  </cols>
  <sheetData>
    <row r="1" spans="2:5" ht="12.75">
      <c r="B1" s="92" t="s">
        <v>19</v>
      </c>
      <c r="C1" s="92"/>
      <c r="D1" s="93"/>
      <c r="E1" s="93"/>
    </row>
    <row r="2" spans="2:5" ht="12.75">
      <c r="B2" s="92" t="s">
        <v>21</v>
      </c>
      <c r="C2" s="92"/>
      <c r="D2" s="93"/>
      <c r="E2" s="93"/>
    </row>
    <row r="3" spans="2:5" ht="12.75">
      <c r="B3" s="92" t="s">
        <v>20</v>
      </c>
      <c r="C3" s="92"/>
      <c r="D3" s="93"/>
      <c r="E3" s="93"/>
    </row>
    <row r="4" spans="2:5" ht="12.75">
      <c r="B4" s="94" t="s">
        <v>120</v>
      </c>
      <c r="C4" s="92"/>
      <c r="D4" s="93"/>
      <c r="E4" s="93"/>
    </row>
    <row r="5" spans="1:5" ht="36.75" customHeight="1">
      <c r="A5" s="35"/>
      <c r="B5" s="95" t="s">
        <v>97</v>
      </c>
      <c r="C5" s="96"/>
      <c r="D5" s="96"/>
      <c r="E5" s="35"/>
    </row>
    <row r="6" spans="1:5" ht="8.25" customHeight="1" hidden="1">
      <c r="A6" s="35"/>
      <c r="B6" s="35"/>
      <c r="C6" s="35"/>
      <c r="D6" s="35"/>
      <c r="E6" s="35"/>
    </row>
    <row r="7" spans="1:3" ht="7.5" customHeight="1">
      <c r="A7" s="33"/>
      <c r="B7" s="33"/>
      <c r="C7" s="33"/>
    </row>
    <row r="8" spans="1:5" ht="14.25" customHeight="1">
      <c r="A8" s="8" t="s">
        <v>12</v>
      </c>
      <c r="B8" s="8"/>
      <c r="C8" s="90" t="s">
        <v>35</v>
      </c>
      <c r="D8" s="88" t="s">
        <v>36</v>
      </c>
      <c r="E8" s="89"/>
    </row>
    <row r="9" spans="1:5" ht="14.25">
      <c r="A9" s="8" t="s">
        <v>13</v>
      </c>
      <c r="B9" s="8" t="s">
        <v>15</v>
      </c>
      <c r="C9" s="91"/>
      <c r="D9" s="41" t="s">
        <v>37</v>
      </c>
      <c r="E9" s="41" t="s">
        <v>38</v>
      </c>
    </row>
    <row r="10" spans="1:5" ht="17.25" customHeight="1">
      <c r="A10" s="9" t="s">
        <v>2</v>
      </c>
      <c r="B10" s="10" t="s">
        <v>3</v>
      </c>
      <c r="C10" s="11">
        <f>C11+C16+C21+C23+C32+C34+C44+C48+C40</f>
        <v>52317.2</v>
      </c>
      <c r="D10" s="11">
        <f>D11+D16+D21+D23+D32+D34+D44+D48+D40</f>
        <v>53039</v>
      </c>
      <c r="E10" s="39">
        <f>D10/C10*100</f>
        <v>101.37966099103164</v>
      </c>
    </row>
    <row r="11" spans="1:5" ht="17.25" customHeight="1">
      <c r="A11" s="9" t="s">
        <v>8</v>
      </c>
      <c r="B11" s="12" t="s">
        <v>5</v>
      </c>
      <c r="C11" s="13">
        <f>C12+C13+C14+C15</f>
        <v>22870.699999999997</v>
      </c>
      <c r="D11" s="13">
        <f>D12+D13+D14+D15</f>
        <v>23333.3</v>
      </c>
      <c r="E11" s="39">
        <f aca="true" t="shared" si="0" ref="E11:E65">D11/C11*100</f>
        <v>102.02267530071228</v>
      </c>
    </row>
    <row r="12" spans="1:5" ht="62.25" customHeight="1">
      <c r="A12" s="19" t="s">
        <v>22</v>
      </c>
      <c r="B12" s="26" t="s">
        <v>29</v>
      </c>
      <c r="C12" s="14">
        <v>22765</v>
      </c>
      <c r="D12" s="37">
        <v>23223.3</v>
      </c>
      <c r="E12" s="39">
        <f t="shared" si="0"/>
        <v>102.01317812431363</v>
      </c>
    </row>
    <row r="13" spans="1:5" ht="75.75" customHeight="1">
      <c r="A13" s="19" t="s">
        <v>30</v>
      </c>
      <c r="B13" s="3" t="s">
        <v>31</v>
      </c>
      <c r="C13" s="14">
        <v>2.1</v>
      </c>
      <c r="D13" s="38">
        <v>-1.9</v>
      </c>
      <c r="E13" s="39">
        <f t="shared" si="0"/>
        <v>-90.47619047619047</v>
      </c>
    </row>
    <row r="14" spans="1:5" ht="38.25" customHeight="1">
      <c r="A14" s="19" t="s">
        <v>23</v>
      </c>
      <c r="B14" s="3" t="s">
        <v>32</v>
      </c>
      <c r="C14" s="20">
        <v>103.6</v>
      </c>
      <c r="D14" s="36">
        <v>111.9</v>
      </c>
      <c r="E14" s="39">
        <f t="shared" si="0"/>
        <v>108.01158301158303</v>
      </c>
    </row>
    <row r="15" spans="1:5" ht="43.5" customHeight="1">
      <c r="A15" s="19" t="s">
        <v>80</v>
      </c>
      <c r="B15" s="3" t="s">
        <v>81</v>
      </c>
      <c r="C15" s="20">
        <v>0</v>
      </c>
      <c r="D15" s="36">
        <v>0</v>
      </c>
      <c r="E15" s="39">
        <v>0</v>
      </c>
    </row>
    <row r="16" spans="1:5" ht="34.5" customHeight="1">
      <c r="A16" s="53" t="s">
        <v>63</v>
      </c>
      <c r="B16" s="54" t="s">
        <v>64</v>
      </c>
      <c r="C16" s="25">
        <f>C17+C18+C19+C20</f>
        <v>7368.299999999999</v>
      </c>
      <c r="D16" s="25">
        <f>D17+D18+D19+D20</f>
        <v>7492</v>
      </c>
      <c r="E16" s="39">
        <f t="shared" si="0"/>
        <v>101.67881329478985</v>
      </c>
    </row>
    <row r="17" spans="1:5" ht="92.25" customHeight="1">
      <c r="A17" s="84" t="s">
        <v>76</v>
      </c>
      <c r="B17" s="85" t="s">
        <v>101</v>
      </c>
      <c r="C17" s="20">
        <v>3136.1</v>
      </c>
      <c r="D17" s="36">
        <v>3458.8</v>
      </c>
      <c r="E17" s="39">
        <f t="shared" si="0"/>
        <v>110.28985045119735</v>
      </c>
    </row>
    <row r="18" spans="1:5" ht="112.5" customHeight="1">
      <c r="A18" s="84" t="s">
        <v>77</v>
      </c>
      <c r="B18" s="86" t="s">
        <v>102</v>
      </c>
      <c r="C18" s="20">
        <v>22.2</v>
      </c>
      <c r="D18" s="36">
        <v>24.3</v>
      </c>
      <c r="E18" s="39">
        <f t="shared" si="0"/>
        <v>109.45945945945948</v>
      </c>
    </row>
    <row r="19" spans="1:5" ht="86.25" customHeight="1">
      <c r="A19" s="84" t="s">
        <v>78</v>
      </c>
      <c r="B19" s="87" t="s">
        <v>103</v>
      </c>
      <c r="C19" s="20">
        <v>4210</v>
      </c>
      <c r="D19" s="36">
        <v>4598.7</v>
      </c>
      <c r="E19" s="39">
        <f t="shared" si="0"/>
        <v>109.23277909738718</v>
      </c>
    </row>
    <row r="20" spans="1:5" ht="87.75" customHeight="1">
      <c r="A20" s="84" t="s">
        <v>79</v>
      </c>
      <c r="B20" s="86" t="s">
        <v>104</v>
      </c>
      <c r="C20" s="20">
        <v>0</v>
      </c>
      <c r="D20" s="38">
        <v>-589.8</v>
      </c>
      <c r="E20" s="39">
        <v>0</v>
      </c>
    </row>
    <row r="21" spans="1:5" s="4" customFormat="1" ht="16.5" customHeight="1">
      <c r="A21" s="9" t="s">
        <v>28</v>
      </c>
      <c r="B21" s="12" t="s">
        <v>27</v>
      </c>
      <c r="C21" s="25">
        <f>C22</f>
        <v>43</v>
      </c>
      <c r="D21" s="25">
        <f>D22</f>
        <v>43.8</v>
      </c>
      <c r="E21" s="39">
        <f t="shared" si="0"/>
        <v>101.86046511627906</v>
      </c>
    </row>
    <row r="22" spans="1:5" ht="17.25" customHeight="1">
      <c r="A22" s="19" t="s">
        <v>34</v>
      </c>
      <c r="B22" s="23" t="s">
        <v>33</v>
      </c>
      <c r="C22" s="20">
        <v>43</v>
      </c>
      <c r="D22" s="40">
        <v>43.8</v>
      </c>
      <c r="E22" s="38">
        <f t="shared" si="0"/>
        <v>101.86046511627906</v>
      </c>
    </row>
    <row r="23" spans="1:5" ht="14.25" customHeight="1">
      <c r="A23" s="9" t="s">
        <v>9</v>
      </c>
      <c r="B23" s="12" t="s">
        <v>6</v>
      </c>
      <c r="C23" s="13">
        <f>C24+C29+C26</f>
        <v>8646.7</v>
      </c>
      <c r="D23" s="13">
        <f>D24+D29+D26</f>
        <v>8600.9</v>
      </c>
      <c r="E23" s="39">
        <f t="shared" si="0"/>
        <v>99.47031815605952</v>
      </c>
    </row>
    <row r="24" spans="1:5" ht="18.75" customHeight="1">
      <c r="A24" s="9" t="s">
        <v>26</v>
      </c>
      <c r="B24" s="12" t="s">
        <v>14</v>
      </c>
      <c r="C24" s="13">
        <f>C25</f>
        <v>4559</v>
      </c>
      <c r="D24" s="13">
        <f>D25</f>
        <v>4611.5</v>
      </c>
      <c r="E24" s="39">
        <f t="shared" si="0"/>
        <v>101.15156832638736</v>
      </c>
    </row>
    <row r="25" spans="1:5" ht="35.25" customHeight="1">
      <c r="A25" s="19" t="s">
        <v>49</v>
      </c>
      <c r="B25" s="7" t="s">
        <v>50</v>
      </c>
      <c r="C25" s="20">
        <v>4559</v>
      </c>
      <c r="D25" s="36">
        <v>4611.5</v>
      </c>
      <c r="E25" s="39">
        <f t="shared" si="0"/>
        <v>101.15156832638736</v>
      </c>
    </row>
    <row r="26" spans="1:5" ht="18.75" customHeight="1">
      <c r="A26" s="80" t="s">
        <v>119</v>
      </c>
      <c r="B26" s="64" t="s">
        <v>84</v>
      </c>
      <c r="C26" s="25">
        <f>C27+C28</f>
        <v>537.7</v>
      </c>
      <c r="D26" s="39">
        <f>D27+D28</f>
        <v>585</v>
      </c>
      <c r="E26" s="39">
        <f t="shared" si="0"/>
        <v>108.79672679933049</v>
      </c>
    </row>
    <row r="27" spans="1:5" ht="27" customHeight="1">
      <c r="A27" s="19" t="s">
        <v>85</v>
      </c>
      <c r="B27" s="7" t="s">
        <v>86</v>
      </c>
      <c r="C27" s="20">
        <v>325</v>
      </c>
      <c r="D27" s="36">
        <v>340.5</v>
      </c>
      <c r="E27" s="38">
        <f t="shared" si="0"/>
        <v>104.76923076923077</v>
      </c>
    </row>
    <row r="28" spans="1:5" ht="21" customHeight="1">
      <c r="A28" s="19" t="s">
        <v>87</v>
      </c>
      <c r="B28" s="7" t="s">
        <v>88</v>
      </c>
      <c r="C28" s="20">
        <v>212.7</v>
      </c>
      <c r="D28" s="36">
        <v>244.5</v>
      </c>
      <c r="E28" s="38">
        <f t="shared" si="0"/>
        <v>114.950634696756</v>
      </c>
    </row>
    <row r="29" spans="1:5" ht="29.25" customHeight="1">
      <c r="A29" s="21" t="s">
        <v>24</v>
      </c>
      <c r="B29" s="12" t="s">
        <v>7</v>
      </c>
      <c r="C29" s="13">
        <f>C30+C31</f>
        <v>3550</v>
      </c>
      <c r="D29" s="13">
        <f>D30+D31</f>
        <v>3404.3999999999996</v>
      </c>
      <c r="E29" s="39">
        <f t="shared" si="0"/>
        <v>95.89859154929576</v>
      </c>
    </row>
    <row r="30" spans="1:5" ht="29.25" customHeight="1">
      <c r="A30" s="22" t="s">
        <v>46</v>
      </c>
      <c r="B30" s="47" t="s">
        <v>47</v>
      </c>
      <c r="C30" s="27">
        <v>1250</v>
      </c>
      <c r="D30" s="38">
        <v>1240.2</v>
      </c>
      <c r="E30" s="38">
        <f>D30/C30*100</f>
        <v>99.21600000000001</v>
      </c>
    </row>
    <row r="31" spans="1:5" ht="33" customHeight="1">
      <c r="A31" s="22" t="s">
        <v>45</v>
      </c>
      <c r="B31" s="47" t="s">
        <v>44</v>
      </c>
      <c r="C31" s="20">
        <v>2300</v>
      </c>
      <c r="D31" s="36">
        <v>2164.2</v>
      </c>
      <c r="E31" s="38">
        <f t="shared" si="0"/>
        <v>94.09565217391304</v>
      </c>
    </row>
    <row r="32" spans="1:5" s="4" customFormat="1" ht="19.5" customHeight="1">
      <c r="A32" s="44" t="s">
        <v>41</v>
      </c>
      <c r="B32" s="15" t="s">
        <v>39</v>
      </c>
      <c r="C32" s="43">
        <f>C33</f>
        <v>57</v>
      </c>
      <c r="D32" s="43">
        <f>D33</f>
        <v>67.2</v>
      </c>
      <c r="E32" s="39">
        <f t="shared" si="0"/>
        <v>117.89473684210527</v>
      </c>
    </row>
    <row r="33" spans="1:5" ht="62.25" customHeight="1">
      <c r="A33" s="45" t="s">
        <v>106</v>
      </c>
      <c r="B33" s="23" t="s">
        <v>40</v>
      </c>
      <c r="C33" s="42">
        <v>57</v>
      </c>
      <c r="D33" s="38">
        <v>67.2</v>
      </c>
      <c r="E33" s="38">
        <f t="shared" si="0"/>
        <v>117.89473684210527</v>
      </c>
    </row>
    <row r="34" spans="1:5" ht="31.5" customHeight="1">
      <c r="A34" s="9" t="s">
        <v>10</v>
      </c>
      <c r="B34" s="12" t="s">
        <v>16</v>
      </c>
      <c r="C34" s="28">
        <f>C36+C39+C37+C35</f>
        <v>12419.5</v>
      </c>
      <c r="D34" s="28">
        <f>D36+D39+D37+D35+D38</f>
        <v>12589.7</v>
      </c>
      <c r="E34" s="39">
        <f t="shared" si="0"/>
        <v>101.3704255404807</v>
      </c>
    </row>
    <row r="35" spans="1:5" ht="71.25" customHeight="1">
      <c r="A35" s="19" t="s">
        <v>82</v>
      </c>
      <c r="B35" s="7" t="s">
        <v>48</v>
      </c>
      <c r="C35" s="60">
        <v>9746.5</v>
      </c>
      <c r="D35" s="60">
        <v>9580.7</v>
      </c>
      <c r="E35" s="38">
        <f t="shared" si="0"/>
        <v>98.29887651977633</v>
      </c>
    </row>
    <row r="36" spans="1:5" ht="60">
      <c r="A36" s="19" t="s">
        <v>51</v>
      </c>
      <c r="B36" s="65" t="s">
        <v>48</v>
      </c>
      <c r="C36" s="66">
        <v>0</v>
      </c>
      <c r="D36" s="67">
        <v>5.2</v>
      </c>
      <c r="E36" s="68">
        <v>0</v>
      </c>
    </row>
    <row r="37" spans="1:5" ht="34.5" customHeight="1">
      <c r="A37" s="51" t="s">
        <v>65</v>
      </c>
      <c r="B37" s="7" t="s">
        <v>66</v>
      </c>
      <c r="C37" s="29">
        <v>2600</v>
      </c>
      <c r="D37" s="36">
        <v>2866.1</v>
      </c>
      <c r="E37" s="38">
        <f t="shared" si="0"/>
        <v>110.23461538461538</v>
      </c>
    </row>
    <row r="38" spans="1:5" ht="65.25" customHeight="1">
      <c r="A38" s="72" t="s">
        <v>94</v>
      </c>
      <c r="B38" s="73" t="s">
        <v>95</v>
      </c>
      <c r="C38" s="74">
        <v>0</v>
      </c>
      <c r="D38" s="74">
        <v>64.6</v>
      </c>
      <c r="E38" s="75">
        <v>0</v>
      </c>
    </row>
    <row r="39" spans="1:5" ht="65.25" customHeight="1">
      <c r="A39" s="19" t="s">
        <v>52</v>
      </c>
      <c r="B39" s="69" t="s">
        <v>53</v>
      </c>
      <c r="C39" s="70">
        <v>73</v>
      </c>
      <c r="D39" s="71">
        <v>73.1</v>
      </c>
      <c r="E39" s="71">
        <f>D39/C39*100</f>
        <v>100.13698630136984</v>
      </c>
    </row>
    <row r="40" spans="1:5" ht="19.5" customHeight="1">
      <c r="A40" s="24" t="s">
        <v>25</v>
      </c>
      <c r="B40" s="15" t="s">
        <v>11</v>
      </c>
      <c r="C40" s="30">
        <f>C43+C41+C42</f>
        <v>391</v>
      </c>
      <c r="D40" s="30">
        <f>D43+D41+D42</f>
        <v>387.8</v>
      </c>
      <c r="E40" s="39">
        <f t="shared" si="0"/>
        <v>99.18158567774937</v>
      </c>
    </row>
    <row r="41" spans="1:5" ht="73.5" customHeight="1">
      <c r="A41" s="58" t="s">
        <v>72</v>
      </c>
      <c r="B41" s="57" t="s">
        <v>71</v>
      </c>
      <c r="C41" s="34"/>
      <c r="D41" s="34"/>
      <c r="E41" s="38">
        <v>0</v>
      </c>
    </row>
    <row r="42" spans="1:5" ht="49.5" customHeight="1">
      <c r="A42" s="19" t="s">
        <v>83</v>
      </c>
      <c r="B42" s="7" t="s">
        <v>59</v>
      </c>
      <c r="C42" s="34">
        <v>391</v>
      </c>
      <c r="D42" s="34">
        <v>387.8</v>
      </c>
      <c r="E42" s="38">
        <f t="shared" si="0"/>
        <v>99.18158567774937</v>
      </c>
    </row>
    <row r="43" spans="1:5" ht="42.75" customHeight="1">
      <c r="A43" s="19" t="s">
        <v>54</v>
      </c>
      <c r="B43" s="7" t="s">
        <v>59</v>
      </c>
      <c r="C43" s="27"/>
      <c r="D43" s="36"/>
      <c r="E43" s="38">
        <v>0</v>
      </c>
    </row>
    <row r="44" spans="1:5" ht="22.5" customHeight="1">
      <c r="A44" s="62" t="s">
        <v>42</v>
      </c>
      <c r="B44" s="46" t="s">
        <v>43</v>
      </c>
      <c r="C44" s="32">
        <f>C45+C46</f>
        <v>521</v>
      </c>
      <c r="D44" s="32">
        <f>D45+D46+D47</f>
        <v>524.3000000000001</v>
      </c>
      <c r="E44" s="39">
        <f t="shared" si="0"/>
        <v>100.6333973128599</v>
      </c>
    </row>
    <row r="45" spans="1:5" ht="58.5" customHeight="1">
      <c r="A45" s="51" t="s">
        <v>90</v>
      </c>
      <c r="B45" s="61" t="s">
        <v>89</v>
      </c>
      <c r="C45" s="63">
        <v>321</v>
      </c>
      <c r="D45" s="63">
        <v>321.7</v>
      </c>
      <c r="E45" s="75">
        <f t="shared" si="0"/>
        <v>100.21806853582554</v>
      </c>
    </row>
    <row r="46" spans="1:5" ht="123.75" customHeight="1">
      <c r="A46" s="78" t="s">
        <v>105</v>
      </c>
      <c r="B46" s="47" t="s">
        <v>98</v>
      </c>
      <c r="C46" s="75">
        <v>200</v>
      </c>
      <c r="D46" s="76">
        <v>200.9</v>
      </c>
      <c r="E46" s="75">
        <f t="shared" si="0"/>
        <v>100.44999999999999</v>
      </c>
    </row>
    <row r="47" spans="1:5" ht="51" customHeight="1">
      <c r="A47" s="51" t="s">
        <v>99</v>
      </c>
      <c r="B47" s="73" t="s">
        <v>100</v>
      </c>
      <c r="C47" s="77">
        <v>0</v>
      </c>
      <c r="D47" s="77">
        <v>1.7</v>
      </c>
      <c r="E47" s="77">
        <v>0</v>
      </c>
    </row>
    <row r="48" spans="1:5" ht="15" customHeight="1">
      <c r="A48" s="55" t="s">
        <v>70</v>
      </c>
      <c r="B48" s="56" t="s">
        <v>69</v>
      </c>
      <c r="C48" s="32">
        <v>0</v>
      </c>
      <c r="D48" s="32">
        <f>D49</f>
        <v>0</v>
      </c>
      <c r="E48" s="39">
        <v>0</v>
      </c>
    </row>
    <row r="49" spans="1:5" ht="24" customHeight="1">
      <c r="A49" s="51" t="s">
        <v>67</v>
      </c>
      <c r="B49" s="52" t="s">
        <v>68</v>
      </c>
      <c r="C49" s="27">
        <v>0</v>
      </c>
      <c r="D49" s="27">
        <v>0</v>
      </c>
      <c r="E49" s="38">
        <v>0</v>
      </c>
    </row>
    <row r="50" spans="1:5" ht="17.25" customHeight="1">
      <c r="A50" s="9" t="s">
        <v>1</v>
      </c>
      <c r="B50" s="16" t="s">
        <v>0</v>
      </c>
      <c r="C50" s="31">
        <f>C51+C63</f>
        <v>76349.2</v>
      </c>
      <c r="D50" s="31">
        <f>D51+D63</f>
        <v>76349.2</v>
      </c>
      <c r="E50" s="39">
        <f t="shared" si="0"/>
        <v>100</v>
      </c>
    </row>
    <row r="51" spans="1:5" ht="28.5">
      <c r="A51" s="9" t="s">
        <v>117</v>
      </c>
      <c r="B51" s="17" t="s">
        <v>18</v>
      </c>
      <c r="C51" s="32">
        <f>C52+C57+C59+C55</f>
        <v>76226.7</v>
      </c>
      <c r="D51" s="32">
        <f>D52+D57+D59+D55</f>
        <v>76226.7</v>
      </c>
      <c r="E51" s="39">
        <f t="shared" si="0"/>
        <v>100</v>
      </c>
    </row>
    <row r="52" spans="1:5" ht="20.25" customHeight="1">
      <c r="A52" s="9" t="s">
        <v>116</v>
      </c>
      <c r="B52" s="12" t="s">
        <v>74</v>
      </c>
      <c r="C52" s="32">
        <f>C53+C54</f>
        <v>22899.3</v>
      </c>
      <c r="D52" s="32">
        <f>D53+D54</f>
        <v>22899.3</v>
      </c>
      <c r="E52" s="39">
        <f t="shared" si="0"/>
        <v>100</v>
      </c>
    </row>
    <row r="53" spans="1:5" ht="29.25" customHeight="1">
      <c r="A53" s="59" t="s">
        <v>115</v>
      </c>
      <c r="B53" s="47" t="s">
        <v>96</v>
      </c>
      <c r="C53" s="27">
        <v>22899.3</v>
      </c>
      <c r="D53" s="38">
        <v>22899.3</v>
      </c>
      <c r="E53" s="38">
        <f t="shared" si="0"/>
        <v>100</v>
      </c>
    </row>
    <row r="54" spans="1:5" ht="33.75" customHeight="1">
      <c r="A54" s="59" t="s">
        <v>114</v>
      </c>
      <c r="B54" s="7" t="s">
        <v>55</v>
      </c>
      <c r="C54" s="27">
        <v>0</v>
      </c>
      <c r="D54" s="38">
        <v>0</v>
      </c>
      <c r="E54" s="38">
        <v>0</v>
      </c>
    </row>
    <row r="55" spans="1:5" ht="19.5" customHeight="1">
      <c r="A55" s="79" t="s">
        <v>91</v>
      </c>
      <c r="B55" s="12" t="s">
        <v>92</v>
      </c>
      <c r="C55" s="32">
        <f>C56</f>
        <v>9431.3</v>
      </c>
      <c r="D55" s="39">
        <f>D56</f>
        <v>9431.3</v>
      </c>
      <c r="E55" s="39">
        <f t="shared" si="0"/>
        <v>100</v>
      </c>
    </row>
    <row r="56" spans="1:5" ht="21.75" customHeight="1">
      <c r="A56" s="81" t="s">
        <v>107</v>
      </c>
      <c r="B56" s="7" t="s">
        <v>93</v>
      </c>
      <c r="C56" s="27">
        <v>9431.3</v>
      </c>
      <c r="D56" s="38">
        <v>9431.3</v>
      </c>
      <c r="E56" s="38">
        <f t="shared" si="0"/>
        <v>100</v>
      </c>
    </row>
    <row r="57" spans="1:5" ht="22.5" customHeight="1">
      <c r="A57" s="82" t="s">
        <v>118</v>
      </c>
      <c r="B57" s="15" t="s">
        <v>17</v>
      </c>
      <c r="C57" s="30">
        <f>C58</f>
        <v>42998.4</v>
      </c>
      <c r="D57" s="30">
        <f>D58</f>
        <v>42998.4</v>
      </c>
      <c r="E57" s="39">
        <v>0</v>
      </c>
    </row>
    <row r="58" spans="1:5" ht="31.5" customHeight="1">
      <c r="A58" s="83" t="s">
        <v>108</v>
      </c>
      <c r="B58" s="23" t="s">
        <v>56</v>
      </c>
      <c r="C58" s="34">
        <v>42998.4</v>
      </c>
      <c r="D58" s="38">
        <v>42998.4</v>
      </c>
      <c r="E58" s="39">
        <v>0</v>
      </c>
    </row>
    <row r="59" spans="1:5" ht="21" customHeight="1">
      <c r="A59" s="79" t="s">
        <v>109</v>
      </c>
      <c r="B59" s="15" t="s">
        <v>75</v>
      </c>
      <c r="C59" s="32">
        <f>C62+C60+C61</f>
        <v>897.7</v>
      </c>
      <c r="D59" s="32">
        <f>D62+D60+D61</f>
        <v>897.7</v>
      </c>
      <c r="E59" s="39">
        <f t="shared" si="0"/>
        <v>100</v>
      </c>
    </row>
    <row r="60" spans="1:5" ht="29.25" customHeight="1">
      <c r="A60" s="81" t="s">
        <v>110</v>
      </c>
      <c r="B60" s="23" t="s">
        <v>73</v>
      </c>
      <c r="C60" s="27">
        <v>120</v>
      </c>
      <c r="D60" s="27">
        <v>120</v>
      </c>
      <c r="E60" s="38">
        <f>D60/C60*100</f>
        <v>100</v>
      </c>
    </row>
    <row r="61" spans="1:5" ht="29.25" customHeight="1">
      <c r="A61" s="81" t="s">
        <v>111</v>
      </c>
      <c r="B61" s="7" t="s">
        <v>58</v>
      </c>
      <c r="C61" s="27">
        <v>466.4</v>
      </c>
      <c r="D61" s="38">
        <v>466.4</v>
      </c>
      <c r="E61" s="38">
        <f>D61/C61*100</f>
        <v>100</v>
      </c>
    </row>
    <row r="62" spans="1:5" ht="33.75" customHeight="1">
      <c r="A62" s="81" t="s">
        <v>112</v>
      </c>
      <c r="B62" s="7" t="s">
        <v>57</v>
      </c>
      <c r="C62" s="27">
        <v>311.3</v>
      </c>
      <c r="D62" s="38">
        <v>311.3</v>
      </c>
      <c r="E62" s="38">
        <f>D62/C62*100</f>
        <v>100</v>
      </c>
    </row>
    <row r="63" spans="1:5" ht="17.25" customHeight="1">
      <c r="A63" s="79" t="s">
        <v>62</v>
      </c>
      <c r="B63" s="12" t="s">
        <v>60</v>
      </c>
      <c r="C63" s="50">
        <f>C64</f>
        <v>122.5</v>
      </c>
      <c r="D63" s="50">
        <f>D64</f>
        <v>122.5</v>
      </c>
      <c r="E63" s="39">
        <v>0</v>
      </c>
    </row>
    <row r="64" spans="1:5" ht="20.25" customHeight="1">
      <c r="A64" s="81" t="s">
        <v>113</v>
      </c>
      <c r="B64" s="48" t="s">
        <v>61</v>
      </c>
      <c r="C64" s="49">
        <v>122.5</v>
      </c>
      <c r="D64" s="49">
        <v>122.5</v>
      </c>
      <c r="E64" s="39">
        <v>0</v>
      </c>
    </row>
    <row r="65" spans="1:5" ht="14.25">
      <c r="A65" s="9"/>
      <c r="B65" s="18" t="s">
        <v>4</v>
      </c>
      <c r="C65" s="32">
        <f>C50+C10</f>
        <v>128666.4</v>
      </c>
      <c r="D65" s="32">
        <f>D50+D10</f>
        <v>129388.2</v>
      </c>
      <c r="E65" s="39">
        <f t="shared" si="0"/>
        <v>100.56098561862305</v>
      </c>
    </row>
    <row r="66" spans="1:4" ht="12.75">
      <c r="A66" s="5"/>
      <c r="B66" s="6"/>
      <c r="C66" s="5"/>
      <c r="D66" s="2"/>
    </row>
    <row r="67" spans="1:4" ht="12.75">
      <c r="A67" s="5"/>
      <c r="B67" s="6"/>
      <c r="C67" s="5"/>
      <c r="D67" s="2"/>
    </row>
    <row r="68" spans="2:4" ht="12.75">
      <c r="B68" s="1"/>
      <c r="D68" s="2"/>
    </row>
    <row r="69" spans="2:4" ht="12.75">
      <c r="B69" s="1"/>
      <c r="D69" s="2"/>
    </row>
    <row r="70" spans="2:4" ht="12.75">
      <c r="B70" s="1"/>
      <c r="D70" s="2"/>
    </row>
    <row r="71" spans="2:4" ht="12.75">
      <c r="B71" s="1"/>
      <c r="D71" s="2"/>
    </row>
    <row r="72" spans="2:4" ht="12.75">
      <c r="B72" s="1"/>
      <c r="D72" s="2"/>
    </row>
    <row r="73" spans="2:4" ht="12.75">
      <c r="B73" s="1"/>
      <c r="D73" s="2"/>
    </row>
    <row r="74" spans="2:4" ht="12.75">
      <c r="B74" s="1"/>
      <c r="D74" s="2"/>
    </row>
    <row r="75" spans="2:4" ht="12.75">
      <c r="B75" s="1"/>
      <c r="D75" s="2"/>
    </row>
    <row r="76" spans="2:4" ht="12.75">
      <c r="B76" s="1"/>
      <c r="D76" s="2"/>
    </row>
    <row r="77" spans="2:4" ht="12.75">
      <c r="B77" s="1"/>
      <c r="D77" s="2"/>
    </row>
    <row r="78" spans="2:4" ht="12.75">
      <c r="B78" s="1"/>
      <c r="D78" s="2"/>
    </row>
    <row r="79" spans="2:4" ht="12.75">
      <c r="B79" s="1"/>
      <c r="D79" s="2"/>
    </row>
    <row r="80" spans="2:4" ht="12.75">
      <c r="B80" s="1"/>
      <c r="D80" s="2"/>
    </row>
    <row r="81" spans="2:4" ht="12.75">
      <c r="B81" s="1"/>
      <c r="D81" s="2"/>
    </row>
    <row r="82" spans="2:4" ht="12.75">
      <c r="B82" s="1"/>
      <c r="D82" s="2"/>
    </row>
    <row r="83" spans="2:4" ht="12.75">
      <c r="B83" s="1"/>
      <c r="D83" s="2"/>
    </row>
    <row r="84" spans="2:4" ht="12.75">
      <c r="B84" s="1"/>
      <c r="D84" s="2"/>
    </row>
    <row r="85" spans="2:4" ht="12.75">
      <c r="B85" s="1"/>
      <c r="D85" s="2"/>
    </row>
    <row r="86" spans="2:4" ht="12.75">
      <c r="B86" s="1"/>
      <c r="D86" s="2"/>
    </row>
    <row r="87" spans="2:4" ht="12.75">
      <c r="B87" s="1"/>
      <c r="D87" s="2"/>
    </row>
    <row r="88" spans="2:4" ht="12.75">
      <c r="B88" s="1"/>
      <c r="D88" s="2"/>
    </row>
    <row r="89" spans="2:4" ht="12.75">
      <c r="B89" s="1"/>
      <c r="D89" s="2"/>
    </row>
    <row r="90" spans="2:4" ht="12.75">
      <c r="B90" s="1"/>
      <c r="D90" s="2"/>
    </row>
    <row r="91" spans="2:4" ht="12.75">
      <c r="B91" s="1"/>
      <c r="D91" s="2"/>
    </row>
    <row r="92" spans="2:4" ht="12.75">
      <c r="B92" s="1"/>
      <c r="D92" s="2"/>
    </row>
    <row r="93" spans="2:4" ht="12.75">
      <c r="B93" s="1"/>
      <c r="D93" s="2"/>
    </row>
    <row r="94" spans="2:4" ht="12.75">
      <c r="B94" s="1"/>
      <c r="D94" s="2"/>
    </row>
    <row r="95" spans="2:4" ht="12.75">
      <c r="B95" s="1"/>
      <c r="D95" s="2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  <row r="116" ht="12.75">
      <c r="B116" s="1"/>
    </row>
    <row r="117" ht="12.75">
      <c r="B117" s="1"/>
    </row>
    <row r="118" ht="12.75">
      <c r="B118" s="1"/>
    </row>
    <row r="119" ht="12.75">
      <c r="B119" s="1"/>
    </row>
    <row r="120" ht="12.75">
      <c r="B120" s="1"/>
    </row>
    <row r="121" ht="12.75">
      <c r="B121" s="1"/>
    </row>
    <row r="122" ht="12.75">
      <c r="B122" s="1"/>
    </row>
    <row r="123" ht="12.75">
      <c r="B123" s="1"/>
    </row>
    <row r="124" ht="12.75">
      <c r="B124" s="1"/>
    </row>
    <row r="125" ht="12.75">
      <c r="B125" s="1"/>
    </row>
    <row r="126" ht="12.75">
      <c r="B126" s="1"/>
    </row>
    <row r="127" ht="12.75">
      <c r="B127" s="1"/>
    </row>
    <row r="128" ht="12.75">
      <c r="B128" s="1"/>
    </row>
    <row r="129" ht="12.75">
      <c r="B129" s="1"/>
    </row>
    <row r="130" ht="12.75">
      <c r="B130" s="1"/>
    </row>
    <row r="131" ht="12.75">
      <c r="B131" s="1"/>
    </row>
    <row r="132" ht="12.75">
      <c r="B132" s="1"/>
    </row>
    <row r="133" ht="12.75">
      <c r="B133" s="1"/>
    </row>
    <row r="134" ht="12.75">
      <c r="B134" s="1"/>
    </row>
    <row r="135" ht="12.75">
      <c r="B135" s="1"/>
    </row>
    <row r="136" ht="12.75">
      <c r="B136" s="1"/>
    </row>
    <row r="137" ht="12.75">
      <c r="B137" s="1"/>
    </row>
    <row r="138" ht="12.75">
      <c r="B138" s="1"/>
    </row>
    <row r="139" ht="12.75">
      <c r="B139" s="1"/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  <row r="271" ht="12.75">
      <c r="B271" s="1"/>
    </row>
    <row r="272" ht="12.75">
      <c r="B272" s="1"/>
    </row>
    <row r="273" ht="12.75">
      <c r="B273" s="1"/>
    </row>
    <row r="274" ht="12.75">
      <c r="B274" s="1"/>
    </row>
    <row r="275" ht="12.75">
      <c r="B275" s="1"/>
    </row>
    <row r="276" ht="12.75">
      <c r="B276" s="1"/>
    </row>
    <row r="277" ht="12.75">
      <c r="B277" s="1"/>
    </row>
    <row r="278" ht="12.75">
      <c r="B278" s="1"/>
    </row>
    <row r="279" ht="12.75">
      <c r="B279" s="1"/>
    </row>
    <row r="280" ht="12.75">
      <c r="B280" s="1"/>
    </row>
    <row r="281" ht="12.75">
      <c r="B281" s="1"/>
    </row>
    <row r="282" ht="12.75">
      <c r="B282" s="1"/>
    </row>
    <row r="283" ht="12.75">
      <c r="B283" s="1"/>
    </row>
    <row r="284" ht="12.75">
      <c r="B284" s="1"/>
    </row>
    <row r="285" ht="12.75">
      <c r="B285" s="1"/>
    </row>
    <row r="286" ht="12.75">
      <c r="B286" s="1"/>
    </row>
    <row r="287" ht="12.75">
      <c r="B287" s="1"/>
    </row>
    <row r="288" ht="12.75">
      <c r="B288" s="1"/>
    </row>
    <row r="289" ht="12.75">
      <c r="B289" s="1"/>
    </row>
    <row r="290" ht="12.75">
      <c r="B290" s="1"/>
    </row>
    <row r="291" ht="12.75">
      <c r="B291" s="1"/>
    </row>
    <row r="292" ht="12.75">
      <c r="B292" s="1"/>
    </row>
    <row r="293" ht="12.75">
      <c r="B293" s="1"/>
    </row>
    <row r="294" ht="12.75">
      <c r="B294" s="1"/>
    </row>
    <row r="295" ht="12.75">
      <c r="B295" s="1"/>
    </row>
    <row r="296" ht="12.75">
      <c r="B296" s="1"/>
    </row>
    <row r="297" ht="12.75">
      <c r="B297" s="1"/>
    </row>
    <row r="298" ht="12.75">
      <c r="B298" s="1"/>
    </row>
    <row r="299" ht="12.75">
      <c r="B299" s="1"/>
    </row>
    <row r="300" ht="12.75">
      <c r="B300" s="1"/>
    </row>
    <row r="301" ht="12.75">
      <c r="B301" s="1"/>
    </row>
    <row r="302" ht="12.75">
      <c r="B302" s="1"/>
    </row>
    <row r="303" ht="12.75">
      <c r="B303" s="1"/>
    </row>
    <row r="304" ht="12.75">
      <c r="B304" s="1"/>
    </row>
    <row r="305" ht="12.75">
      <c r="B305" s="1"/>
    </row>
    <row r="306" ht="12.75">
      <c r="B306" s="1"/>
    </row>
    <row r="307" ht="12.75">
      <c r="B307" s="1"/>
    </row>
    <row r="308" ht="12.75">
      <c r="B308" s="1"/>
    </row>
    <row r="309" ht="12.75">
      <c r="B309" s="1"/>
    </row>
    <row r="310" ht="12.75">
      <c r="B310" s="1"/>
    </row>
    <row r="311" ht="12.75">
      <c r="B311" s="1"/>
    </row>
    <row r="312" ht="12.75">
      <c r="B312" s="1"/>
    </row>
    <row r="313" ht="12.75">
      <c r="B313" s="1"/>
    </row>
    <row r="314" ht="12.75">
      <c r="B314" s="1"/>
    </row>
    <row r="315" ht="12.75">
      <c r="B315" s="1"/>
    </row>
  </sheetData>
  <sheetProtection/>
  <mergeCells count="7">
    <mergeCell ref="D8:E8"/>
    <mergeCell ref="C8:C9"/>
    <mergeCell ref="B1:E1"/>
    <mergeCell ref="B2:E2"/>
    <mergeCell ref="B3:E3"/>
    <mergeCell ref="B4:E4"/>
    <mergeCell ref="B5:D5"/>
  </mergeCells>
  <printOptions/>
  <pageMargins left="0.16" right="0.2" top="0.43" bottom="0.2" header="0.5" footer="0.5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Мазуренко, Аксана Юрьевна</cp:lastModifiedBy>
  <cp:lastPrinted>2021-05-13T04:08:23Z</cp:lastPrinted>
  <dcterms:created xsi:type="dcterms:W3CDTF">2006-05-12T06:58:42Z</dcterms:created>
  <dcterms:modified xsi:type="dcterms:W3CDTF">2022-04-26T06:35:29Z</dcterms:modified>
  <cp:category/>
  <cp:version/>
  <cp:contentType/>
  <cp:contentStatus/>
</cp:coreProperties>
</file>