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4.04.20" sheetId="1" r:id="rId1"/>
  </sheets>
  <definedNames>
    <definedName name="_xlnm.Print_Area" localSheetId="0">'24.04.20'!$A$3:$M$64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3"/>
  <c r="E63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<sst xmlns="http://schemas.openxmlformats.org/spreadsheetml/2006/main" count="78" uniqueCount="76">
  <si>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</si>
  <si>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</si>
  <si>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</si>
  <si>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</si>
  <si>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</si>
  <si>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</si>
  <si>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</si>
  <si>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</si>
  <si>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</si>
  <si>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</si>
  <si>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</si>
  <si>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</si>
  <si>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</si>
  <si>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</si>
  <si>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</si>
  <si>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</si>
  <si>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</si>
  <si>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</si>
  <si>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</si>
  <si>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</si>
  <si>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</si>
  <si>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</si>
  <si>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</si>
  <si>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</si>
  <si>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</si>
  <si>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</si>
  <si>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</si>
  <si>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</si>
  <si>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</si>
  <si>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</si>
  <si>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</si>
  <si>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</si>
  <si>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</si>
  <si>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</si>
  <si>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</si>
  <si>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</si>
  <si>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</si>
  <si>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</si>
  <si>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</si>
  <si>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</si>
  <si>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</si>
  <si>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</si>
  <si>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</si>
  <si>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</si>
  <si>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</si>
  <si>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</si>
  <si>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</si>
  <si>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</si>
  <si>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</si>
  <si>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</si>
  <si>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</si>
  <si>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</si>
  <si>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</si>
  <si>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</si>
  <si>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</si>
  <si>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</si>
  <si>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</si>
  <si>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</si>
  <si>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</si>
  <si>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</si>
  <si>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</si>
  <si>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</si>
  <si>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</si>
  <si>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</si>
  <si>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</si>
  <si>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</si>
  <si>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</si>
  <si>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</si>
  <si>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изменение розничной цены в магазине Магнит г.п.Талинка</t>
  </si>
  <si>
    <t>нет в наличии в магазине Продукты с.п.Шеркалы (закончилась)</t>
  </si>
  <si>
    <t xml:space="preserve">поступление антисептика </t>
  </si>
  <si>
    <t>Пеленка для новорожденного ситцевая, шт</t>
  </si>
  <si>
    <t>Шампунь детский 250 мл, шт</t>
  </si>
  <si>
    <t>Крем от опрелостей детский 100 мл, шт</t>
  </si>
  <si>
    <t>Бутылочка для кормления, 250 мл, шт</t>
  </si>
  <si>
    <t>Соска-пустышка, шт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</si>
</sst>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5.9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9" fontId="14" fillId="6" borderId="1" xfId="1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left" vertical="center" wrapText="1"/>
    </xf>
    <xf numFmtId="9" fontId="14" fillId="6" borderId="1" xfId="1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2" fontId="8" fillId="6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topLeftCell="A3" zoomScale="40" zoomScaleNormal="55" zoomScaleSheetLayoutView="40" zoomScalePageLayoutView="75" workbookViewId="0">
      <selection activeCell="B69" sqref="B69"/>
    </sheetView>
  </sheetViews>
  <sheetFormatPr defaultRowHeight="21"/>
  <cols>
    <col min="1" max="1" width="6.5703125" style="1" customWidth="1"/>
    <col min="2" max="2" width="98.7109375" style="7" customWidth="1"/>
    <col min="3" max="3" width="31.42578125" style="10" customWidth="1"/>
    <col min="4" max="4" width="29.28515625" style="10" customWidth="1"/>
    <col min="5" max="5" width="28.85546875" style="10" customWidth="1"/>
    <col min="6" max="6" width="48.28515625" style="37" customWidth="1"/>
    <col min="7" max="7" width="27.42578125" style="10" customWidth="1"/>
    <col min="8" max="8" width="28.42578125" style="10" customWidth="1"/>
    <col min="9" max="9" width="27" style="10" customWidth="1"/>
    <col min="10" max="10" width="27.28515625" style="10" customWidth="1"/>
    <col min="11" max="11" width="24.42578125" style="10" customWidth="1"/>
    <col min="12" max="12" width="28.28515625" style="10" customWidth="1"/>
    <col min="13" max="13" width="24.57031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43945</v>
      </c>
      <c r="D4" s="15">
        <v>43944</v>
      </c>
      <c r="E4" s="23"/>
      <c r="F4" s="66" t="s">
        <v>0</v>
      </c>
      <c r="G4" s="51">
        <v>1</v>
      </c>
      <c r="H4" s="24">
        <v>2</v>
      </c>
      <c r="I4" s="24">
        <v>3</v>
      </c>
      <c r="J4" s="24">
        <v>4</v>
      </c>
      <c r="K4" s="24">
        <v>5</v>
      </c>
      <c r="L4" s="23">
        <v>6</v>
      </c>
      <c r="M4" s="24">
        <v>8</v>
      </c>
    </row>
    <row r="5" spans="1:13" ht="42.75" customHeight="1">
      <c r="A5" s="58" t="s">
        <v>1</v>
      </c>
      <c r="B5" s="59" t="s">
        <v>2</v>
      </c>
      <c r="C5" s="60" t="s">
        <v>3</v>
      </c>
      <c r="D5" s="60" t="s">
        <v>3</v>
      </c>
      <c r="E5" s="63" t="s">
        <v>61</v>
      </c>
      <c r="F5" s="66"/>
      <c r="G5" s="45" t="s">
        <v>56</v>
      </c>
      <c r="H5" s="52" t="s">
        <v>53</v>
      </c>
      <c r="I5" s="53" t="s">
        <v>55</v>
      </c>
      <c r="J5" s="64" t="s">
        <v>62</v>
      </c>
      <c r="K5" s="65"/>
      <c r="L5" s="52" t="s">
        <v>52</v>
      </c>
      <c r="M5" s="52" t="s">
        <v>54</v>
      </c>
    </row>
    <row r="6" spans="1:13" ht="109.5" customHeight="1">
      <c r="A6" s="58"/>
      <c r="B6" s="59"/>
      <c r="C6" s="60"/>
      <c r="D6" s="60"/>
      <c r="E6" s="63"/>
      <c r="F6" s="66"/>
      <c r="G6" s="54" t="s">
        <v>65</v>
      </c>
      <c r="H6" s="54" t="s">
        <v>63</v>
      </c>
      <c r="I6" s="54" t="s">
        <v>64</v>
      </c>
      <c r="J6" s="44" t="s">
        <v>51</v>
      </c>
      <c r="K6" s="44" t="s">
        <v>59</v>
      </c>
      <c r="L6" s="44" t="s">
        <v>60</v>
      </c>
      <c r="M6" s="44" t="s">
        <v>57</v>
      </c>
    </row>
    <row r="7" spans="1:13" ht="22.5" customHeight="1">
      <c r="A7" s="8"/>
      <c r="B7" s="17" t="s">
        <v>67</v>
      </c>
      <c r="C7" s="14"/>
      <c r="D7" s="40"/>
      <c r="E7" s="42"/>
      <c r="F7" s="43"/>
      <c r="G7" s="25"/>
      <c r="H7" s="44"/>
      <c r="I7" s="44"/>
      <c r="J7" s="44"/>
      <c r="K7" s="44"/>
      <c r="L7" s="44"/>
      <c r="M7" s="44"/>
    </row>
    <row r="8" spans="1:13" ht="30" customHeight="1">
      <c r="A8" s="2">
        <v>1</v>
      </c>
      <c r="B8" s="67" t="s">
        <v>4</v>
      </c>
      <c r="C8" s="12">
        <f>AVERAGE(G8:M8)</f>
        <v>245.6499317738791</v>
      </c>
      <c r="D8" s="12">
        <v>245.6499317738791</v>
      </c>
      <c r="E8" s="22">
        <f>C8/D8</f>
        <v>1</v>
      </c>
      <c r="F8" s="36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4.5" customHeight="1">
      <c r="A9" s="3">
        <v>2</v>
      </c>
      <c r="B9" s="68" t="s">
        <v>5</v>
      </c>
      <c r="C9" s="12">
        <f>AVERAGE(G9:M9)</f>
        <v>575.32333333333338</v>
      </c>
      <c r="D9" s="12">
        <v>575.32333333333338</v>
      </c>
      <c r="E9" s="22">
        <f t="shared" ref="E9:E39" si="0">C9/D9</f>
        <v>1</v>
      </c>
      <c r="F9" s="36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27" customHeight="1">
      <c r="A10" s="3">
        <v>3</v>
      </c>
      <c r="B10" s="68" t="s">
        <v>6</v>
      </c>
      <c r="C10" s="12">
        <f>AVERAGE(G10:M10)</f>
        <v>362.40114238200209</v>
      </c>
      <c r="D10" s="12">
        <v>362.40114238200209</v>
      </c>
      <c r="E10" s="22">
        <f t="shared" si="0"/>
        <v>1</v>
      </c>
      <c r="F10" s="36"/>
      <c r="G10" s="12">
        <v>246.12</v>
      </c>
      <c r="H10" s="12">
        <v>293.8235294117647</v>
      </c>
      <c r="I10" s="12">
        <v>502.66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9.5" customHeight="1">
      <c r="A11" s="2">
        <v>4</v>
      </c>
      <c r="B11" s="67" t="s">
        <v>7</v>
      </c>
      <c r="C11" s="12">
        <f t="shared" ref="C11:C39" si="1">AVERAGE(G11:M11)</f>
        <v>391.89401360544213</v>
      </c>
      <c r="D11" s="12">
        <v>391.89401360544213</v>
      </c>
      <c r="E11" s="22">
        <f t="shared" si="0"/>
        <v>1</v>
      </c>
      <c r="F11" s="36"/>
      <c r="G11" s="12">
        <v>461.96</v>
      </c>
      <c r="H11" s="12">
        <v>319.60000000000002</v>
      </c>
      <c r="I11" s="12">
        <v>367.6</v>
      </c>
      <c r="J11" s="12">
        <v>352</v>
      </c>
      <c r="K11" s="12"/>
      <c r="L11" s="12">
        <v>340</v>
      </c>
      <c r="M11" s="12">
        <v>510.20408163265307</v>
      </c>
    </row>
    <row r="12" spans="1:13" ht="27" customHeight="1">
      <c r="A12" s="2">
        <v>5</v>
      </c>
      <c r="B12" s="67" t="s">
        <v>8</v>
      </c>
      <c r="C12" s="12">
        <f t="shared" si="1"/>
        <v>45.798333333333325</v>
      </c>
      <c r="D12" s="12">
        <v>45.798333333333325</v>
      </c>
      <c r="E12" s="22">
        <f t="shared" si="0"/>
        <v>1</v>
      </c>
      <c r="F12" s="36"/>
      <c r="G12" s="12">
        <v>34.99</v>
      </c>
      <c r="H12" s="12">
        <v>44.9</v>
      </c>
      <c r="I12" s="12">
        <v>34.9</v>
      </c>
      <c r="J12" s="12">
        <v>50</v>
      </c>
      <c r="K12" s="12"/>
      <c r="L12" s="12">
        <v>55</v>
      </c>
      <c r="M12" s="12">
        <v>55</v>
      </c>
    </row>
    <row r="13" spans="1:13" ht="29.25" customHeight="1">
      <c r="A13" s="2">
        <v>6</v>
      </c>
      <c r="B13" s="67" t="s">
        <v>9</v>
      </c>
      <c r="C13" s="12">
        <f t="shared" si="1"/>
        <v>62.464999999999996</v>
      </c>
      <c r="D13" s="12">
        <v>62.464999999999996</v>
      </c>
      <c r="E13" s="26">
        <f>C13/D13</f>
        <v>1</v>
      </c>
      <c r="F13" s="36"/>
      <c r="G13" s="12">
        <v>59.99</v>
      </c>
      <c r="H13" s="12">
        <v>59.9</v>
      </c>
      <c r="I13" s="12">
        <v>54.9</v>
      </c>
      <c r="J13" s="12">
        <v>80</v>
      </c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68" t="s">
        <v>10</v>
      </c>
      <c r="C14" s="12" t="e">
        <f t="shared" si="1"/>
        <v>#DIV/0!</v>
      </c>
      <c r="D14" s="12" t="e">
        <v>#DIV/0!</v>
      </c>
      <c r="E14" s="22" t="e">
        <f t="shared" si="0"/>
        <v>#DIV/0!</v>
      </c>
      <c r="F14" s="38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68" t="s">
        <v>11</v>
      </c>
      <c r="C15" s="12">
        <f>AVERAGE(G15:M15)</f>
        <v>290</v>
      </c>
      <c r="D15" s="12">
        <v>290</v>
      </c>
      <c r="E15" s="22">
        <f t="shared" si="0"/>
        <v>1</v>
      </c>
      <c r="F15" s="38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29.25" customHeight="1">
      <c r="A16" s="3">
        <v>9</v>
      </c>
      <c r="B16" s="68" t="s">
        <v>12</v>
      </c>
      <c r="C16" s="12">
        <f>AVERAGE(G16:M16)</f>
        <v>172.465</v>
      </c>
      <c r="D16" s="12">
        <v>172.465</v>
      </c>
      <c r="E16" s="26">
        <f t="shared" si="0"/>
        <v>1</v>
      </c>
      <c r="F16" s="36"/>
      <c r="G16" s="12">
        <v>149.99</v>
      </c>
      <c r="H16" s="12">
        <v>149.9</v>
      </c>
      <c r="I16" s="12">
        <v>119.9</v>
      </c>
      <c r="J16" s="12">
        <v>240</v>
      </c>
      <c r="K16" s="12"/>
      <c r="L16" s="12">
        <v>190</v>
      </c>
      <c r="M16" s="12">
        <v>185</v>
      </c>
    </row>
    <row r="17" spans="1:13" s="4" customFormat="1" ht="26.25" customHeight="1">
      <c r="A17" s="3">
        <v>10</v>
      </c>
      <c r="B17" s="68" t="s">
        <v>13</v>
      </c>
      <c r="C17" s="12">
        <f t="shared" si="1"/>
        <v>158.02666666666667</v>
      </c>
      <c r="D17" s="12">
        <v>158.02666666666667</v>
      </c>
      <c r="E17" s="22">
        <f t="shared" si="0"/>
        <v>1</v>
      </c>
      <c r="F17" s="36"/>
      <c r="G17" s="12">
        <v>96.8</v>
      </c>
      <c r="H17" s="12">
        <v>189.9</v>
      </c>
      <c r="I17" s="12">
        <v>187.38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68" t="s">
        <v>14</v>
      </c>
      <c r="C18" s="12">
        <f t="shared" si="1"/>
        <v>669.15250000000003</v>
      </c>
      <c r="D18" s="12">
        <v>669.15250000000003</v>
      </c>
      <c r="E18" s="22">
        <f t="shared" si="0"/>
        <v>1</v>
      </c>
      <c r="F18" s="36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68" t="s">
        <v>15</v>
      </c>
      <c r="C19" s="12">
        <f t="shared" si="1"/>
        <v>99.533333333333346</v>
      </c>
      <c r="D19" s="12">
        <v>99.533333333333346</v>
      </c>
      <c r="E19" s="26">
        <f t="shared" si="0"/>
        <v>1</v>
      </c>
      <c r="F19" s="36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26.25" customHeight="1">
      <c r="A20" s="3">
        <v>13</v>
      </c>
      <c r="B20" s="68" t="s">
        <v>16</v>
      </c>
      <c r="C20" s="12">
        <f t="shared" si="1"/>
        <v>58.408333333333331</v>
      </c>
      <c r="D20" s="12">
        <v>58.408333333333331</v>
      </c>
      <c r="E20" s="22">
        <f t="shared" si="0"/>
        <v>1</v>
      </c>
      <c r="F20" s="36"/>
      <c r="G20" s="12">
        <v>46.99</v>
      </c>
      <c r="H20" s="12">
        <v>48.9</v>
      </c>
      <c r="I20" s="12">
        <v>46.56</v>
      </c>
      <c r="J20" s="12">
        <v>68</v>
      </c>
      <c r="K20" s="12"/>
      <c r="L20" s="12">
        <v>75</v>
      </c>
      <c r="M20" s="12">
        <v>65</v>
      </c>
    </row>
    <row r="21" spans="1:13" s="4" customFormat="1" ht="27.75" customHeight="1">
      <c r="A21" s="3">
        <v>14</v>
      </c>
      <c r="B21" s="68" t="s">
        <v>17</v>
      </c>
      <c r="C21" s="12">
        <f t="shared" si="1"/>
        <v>75.798333333333332</v>
      </c>
      <c r="D21" s="12">
        <v>75.798333333333332</v>
      </c>
      <c r="E21" s="26">
        <f t="shared" si="0"/>
        <v>1</v>
      </c>
      <c r="F21" s="36"/>
      <c r="G21" s="12">
        <v>59.99</v>
      </c>
      <c r="H21" s="12">
        <v>64.900000000000006</v>
      </c>
      <c r="I21" s="12">
        <v>67.900000000000006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28.5" customHeight="1">
      <c r="A22" s="3">
        <v>15</v>
      </c>
      <c r="B22" s="68" t="s">
        <v>18</v>
      </c>
      <c r="C22" s="12">
        <f t="shared" si="1"/>
        <v>44.148333333333333</v>
      </c>
      <c r="D22" s="12">
        <v>44.148333333333333</v>
      </c>
      <c r="E22" s="22">
        <f t="shared" si="0"/>
        <v>1</v>
      </c>
      <c r="F22" s="36"/>
      <c r="G22" s="12">
        <v>33.99</v>
      </c>
      <c r="H22" s="12">
        <v>34.9</v>
      </c>
      <c r="I22" s="12">
        <v>33</v>
      </c>
      <c r="J22" s="12">
        <v>58</v>
      </c>
      <c r="K22" s="12"/>
      <c r="L22" s="12">
        <v>50</v>
      </c>
      <c r="M22" s="12">
        <v>55</v>
      </c>
    </row>
    <row r="23" spans="1:13" s="4" customFormat="1" ht="34.5" customHeight="1">
      <c r="A23" s="3">
        <v>16</v>
      </c>
      <c r="B23" s="68" t="s">
        <v>19</v>
      </c>
      <c r="C23" s="12">
        <f t="shared" si="1"/>
        <v>15.964999999999998</v>
      </c>
      <c r="D23" s="12">
        <v>15.964999999999998</v>
      </c>
      <c r="E23" s="22">
        <f>C23/D23</f>
        <v>1</v>
      </c>
      <c r="F23" s="36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68" t="s">
        <v>20</v>
      </c>
      <c r="C24" s="12">
        <f t="shared" si="1"/>
        <v>789.66</v>
      </c>
      <c r="D24" s="12">
        <v>789.66</v>
      </c>
      <c r="E24" s="22">
        <f t="shared" si="0"/>
        <v>1</v>
      </c>
      <c r="F24" s="36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32.25" customHeight="1">
      <c r="A25" s="3">
        <v>18</v>
      </c>
      <c r="B25" s="68" t="s">
        <v>58</v>
      </c>
      <c r="C25" s="12">
        <f t="shared" si="1"/>
        <v>44.766666666666673</v>
      </c>
      <c r="D25" s="12">
        <v>44.766666666666673</v>
      </c>
      <c r="E25" s="26">
        <f t="shared" si="0"/>
        <v>1</v>
      </c>
      <c r="F25" s="36"/>
      <c r="G25" s="12">
        <v>39.75</v>
      </c>
      <c r="H25" s="12">
        <v>44.9</v>
      </c>
      <c r="I25" s="12">
        <v>23.45</v>
      </c>
      <c r="J25" s="12">
        <v>64</v>
      </c>
      <c r="K25" s="12"/>
      <c r="L25" s="12">
        <v>39</v>
      </c>
      <c r="M25" s="12">
        <v>57.5</v>
      </c>
    </row>
    <row r="26" spans="1:13" s="4" customFormat="1" ht="33" customHeight="1">
      <c r="A26" s="3">
        <v>19</v>
      </c>
      <c r="B26" s="68" t="s">
        <v>21</v>
      </c>
      <c r="C26" s="12">
        <f t="shared" si="1"/>
        <v>60.846666666666664</v>
      </c>
      <c r="D26" s="12">
        <v>60.846666666666664</v>
      </c>
      <c r="E26" s="22">
        <f t="shared" si="0"/>
        <v>1</v>
      </c>
      <c r="F26" s="36"/>
      <c r="G26" s="12">
        <v>77.98</v>
      </c>
      <c r="H26" s="12">
        <v>67.8</v>
      </c>
      <c r="I26" s="12">
        <v>51.8</v>
      </c>
      <c r="J26" s="12">
        <v>62.5</v>
      </c>
      <c r="K26" s="12"/>
      <c r="L26" s="12">
        <v>35</v>
      </c>
      <c r="M26" s="12">
        <v>70</v>
      </c>
    </row>
    <row r="27" spans="1:13" s="4" customFormat="1" ht="41.25" customHeight="1">
      <c r="A27" s="3">
        <v>20</v>
      </c>
      <c r="B27" s="68" t="s">
        <v>22</v>
      </c>
      <c r="C27" s="12">
        <f t="shared" si="1"/>
        <v>56.263333333333328</v>
      </c>
      <c r="D27" s="12">
        <v>56.263333333333328</v>
      </c>
      <c r="E27" s="26">
        <f t="shared" si="0"/>
        <v>1</v>
      </c>
      <c r="F27" s="36"/>
      <c r="G27" s="12">
        <v>69.98</v>
      </c>
      <c r="H27" s="12">
        <v>55.8</v>
      </c>
      <c r="I27" s="12">
        <v>51.8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68" t="s">
        <v>23</v>
      </c>
      <c r="C28" s="12">
        <f t="shared" si="1"/>
        <v>88.97166666666665</v>
      </c>
      <c r="D28" s="12">
        <v>88.97166666666665</v>
      </c>
      <c r="E28" s="22">
        <f t="shared" si="0"/>
        <v>1</v>
      </c>
      <c r="F28" s="36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68" t="s">
        <v>24</v>
      </c>
      <c r="C29" s="12">
        <f t="shared" si="1"/>
        <v>82.960833333333326</v>
      </c>
      <c r="D29" s="12">
        <v>82.960833333333326</v>
      </c>
      <c r="E29" s="22">
        <f t="shared" si="0"/>
        <v>1</v>
      </c>
      <c r="F29" s="36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68" t="s">
        <v>25</v>
      </c>
      <c r="C30" s="12">
        <f t="shared" si="1"/>
        <v>82.857500000000002</v>
      </c>
      <c r="D30" s="12">
        <v>82.857500000000002</v>
      </c>
      <c r="E30" s="22">
        <f t="shared" si="0"/>
        <v>1</v>
      </c>
      <c r="F30" s="36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67" t="s">
        <v>26</v>
      </c>
      <c r="C31" s="12">
        <f t="shared" si="1"/>
        <v>42.273333333333333</v>
      </c>
      <c r="D31" s="12">
        <v>42.273333333333333</v>
      </c>
      <c r="E31" s="22">
        <f t="shared" si="0"/>
        <v>1</v>
      </c>
      <c r="F31" s="36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1.5" customHeight="1">
      <c r="A32" s="2">
        <v>25</v>
      </c>
      <c r="B32" s="67" t="s">
        <v>27</v>
      </c>
      <c r="C32" s="12">
        <f t="shared" si="1"/>
        <v>140.49222222222224</v>
      </c>
      <c r="D32" s="12">
        <v>140.49222222222224</v>
      </c>
      <c r="E32" s="22">
        <f t="shared" si="0"/>
        <v>1</v>
      </c>
      <c r="F32" s="36"/>
      <c r="G32" s="12">
        <v>170.72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50.25" customHeight="1">
      <c r="A33" s="2">
        <v>26</v>
      </c>
      <c r="B33" s="67" t="s">
        <v>28</v>
      </c>
      <c r="C33" s="12">
        <f t="shared" si="1"/>
        <v>72.914166666666674</v>
      </c>
      <c r="D33" s="12">
        <v>72.914166666666674</v>
      </c>
      <c r="E33" s="22">
        <f t="shared" si="0"/>
        <v>1</v>
      </c>
      <c r="F33" s="36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30" customHeight="1">
      <c r="A34" s="9">
        <v>27</v>
      </c>
      <c r="B34" s="67" t="s">
        <v>29</v>
      </c>
      <c r="C34" s="12">
        <f>AVERAGE(G34:M34)</f>
        <v>28.116666666666664</v>
      </c>
      <c r="D34" s="12">
        <v>28.116666666666664</v>
      </c>
      <c r="E34" s="22">
        <f t="shared" si="0"/>
        <v>1</v>
      </c>
      <c r="F34" s="36"/>
      <c r="G34" s="12">
        <v>20.9</v>
      </c>
      <c r="H34" s="12">
        <v>22.9</v>
      </c>
      <c r="I34" s="12">
        <v>19.899999999999999</v>
      </c>
      <c r="J34" s="12">
        <v>40</v>
      </c>
      <c r="K34" s="12"/>
      <c r="L34" s="12">
        <v>35</v>
      </c>
      <c r="M34" s="12">
        <v>30</v>
      </c>
    </row>
    <row r="35" spans="1:13" s="7" customFormat="1" ht="30.75" customHeight="1">
      <c r="A35" s="9">
        <v>28</v>
      </c>
      <c r="B35" s="67" t="s">
        <v>30</v>
      </c>
      <c r="C35" s="12">
        <f t="shared" si="1"/>
        <v>34.214999999999996</v>
      </c>
      <c r="D35" s="12">
        <v>34.214999999999996</v>
      </c>
      <c r="E35" s="22">
        <f t="shared" si="0"/>
        <v>1</v>
      </c>
      <c r="F35" s="36"/>
      <c r="G35" s="12">
        <v>29.99</v>
      </c>
      <c r="H35" s="12">
        <v>29.9</v>
      </c>
      <c r="I35" s="12">
        <v>27.4</v>
      </c>
      <c r="J35" s="12">
        <v>48</v>
      </c>
      <c r="K35" s="12"/>
      <c r="L35" s="12">
        <v>35</v>
      </c>
      <c r="M35" s="12">
        <v>35</v>
      </c>
    </row>
    <row r="36" spans="1:13" s="7" customFormat="1" ht="44.25" customHeight="1">
      <c r="A36" s="9">
        <v>29</v>
      </c>
      <c r="B36" s="67" t="s">
        <v>31</v>
      </c>
      <c r="C36" s="12">
        <f t="shared" si="1"/>
        <v>47.983333333333327</v>
      </c>
      <c r="D36" s="12">
        <v>47.816666666666663</v>
      </c>
      <c r="E36" s="26">
        <f t="shared" si="0"/>
        <v>1.003485535029627</v>
      </c>
      <c r="F36" s="47" t="s">
        <v>68</v>
      </c>
      <c r="G36" s="12">
        <v>42.1</v>
      </c>
      <c r="H36" s="12">
        <v>59.9</v>
      </c>
      <c r="I36" s="55">
        <v>44.9</v>
      </c>
      <c r="J36" s="12">
        <v>58</v>
      </c>
      <c r="K36" s="12"/>
      <c r="L36" s="12">
        <v>38</v>
      </c>
      <c r="M36" s="12">
        <v>45</v>
      </c>
    </row>
    <row r="37" spans="1:13" s="7" customFormat="1" ht="45" customHeight="1">
      <c r="A37" s="9">
        <v>30</v>
      </c>
      <c r="B37" s="67" t="s">
        <v>32</v>
      </c>
      <c r="C37" s="12">
        <f t="shared" si="1"/>
        <v>49.94</v>
      </c>
      <c r="D37" s="12">
        <v>57.449999999999996</v>
      </c>
      <c r="E37" s="48">
        <f t="shared" si="0"/>
        <v>0.86927763272410796</v>
      </c>
      <c r="F37" s="36" t="s">
        <v>69</v>
      </c>
      <c r="G37" s="12">
        <v>34.700000000000003</v>
      </c>
      <c r="H37" s="12">
        <v>59.9</v>
      </c>
      <c r="I37" s="12">
        <v>30.1</v>
      </c>
      <c r="J37" s="12">
        <v>90</v>
      </c>
      <c r="K37" s="12"/>
      <c r="L37" s="56"/>
      <c r="M37" s="12">
        <v>35</v>
      </c>
    </row>
    <row r="38" spans="1:13" ht="48" customHeight="1">
      <c r="A38" s="2">
        <v>31</v>
      </c>
      <c r="B38" s="67" t="s">
        <v>33</v>
      </c>
      <c r="C38" s="12">
        <f t="shared" si="1"/>
        <v>118.41500000000001</v>
      </c>
      <c r="D38" s="12">
        <v>117.79833333333333</v>
      </c>
      <c r="E38" s="46">
        <f t="shared" si="0"/>
        <v>1.0052349354122159</v>
      </c>
      <c r="F38" s="47" t="s">
        <v>68</v>
      </c>
      <c r="G38" s="12">
        <v>86.99</v>
      </c>
      <c r="H38" s="12">
        <v>94.9</v>
      </c>
      <c r="I38" s="55">
        <v>113.6</v>
      </c>
      <c r="J38" s="12">
        <v>140</v>
      </c>
      <c r="K38" s="12"/>
      <c r="L38" s="12">
        <v>140</v>
      </c>
      <c r="M38" s="12">
        <v>135</v>
      </c>
    </row>
    <row r="39" spans="1:13" ht="39.75" customHeight="1">
      <c r="A39" s="2">
        <v>32</v>
      </c>
      <c r="B39" s="67" t="s">
        <v>34</v>
      </c>
      <c r="C39" s="12">
        <f t="shared" si="1"/>
        <v>813.35047619047634</v>
      </c>
      <c r="D39" s="12">
        <v>813.35047619047634</v>
      </c>
      <c r="E39" s="22">
        <f t="shared" si="0"/>
        <v>1</v>
      </c>
      <c r="F39" s="38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21" customHeight="1">
      <c r="A40" s="8"/>
      <c r="B40" s="18" t="s">
        <v>66</v>
      </c>
      <c r="C40" s="19"/>
      <c r="D40" s="41"/>
      <c r="E40" s="25"/>
      <c r="F40" s="39"/>
      <c r="G40" s="25"/>
      <c r="H40" s="25"/>
      <c r="I40" s="25"/>
      <c r="J40" s="25"/>
      <c r="K40" s="25"/>
      <c r="L40" s="25"/>
      <c r="M40" s="20"/>
    </row>
    <row r="41" spans="1:13" ht="24.75" customHeight="1">
      <c r="A41" s="2">
        <v>33</v>
      </c>
      <c r="B41" s="69" t="s">
        <v>35</v>
      </c>
      <c r="C41" s="12" t="e">
        <f t="shared" ref="C41:C63" si="2">AVERAGE(G41:M41)</f>
        <v>#DIV/0!</v>
      </c>
      <c r="D41" s="12" t="e">
        <v>#DIV/0!</v>
      </c>
      <c r="E41" s="27" t="e">
        <f>C41/D41</f>
        <v>#DIV/0!</v>
      </c>
      <c r="F41" s="38"/>
      <c r="G41" s="28"/>
      <c r="H41" s="28"/>
      <c r="I41" s="28"/>
      <c r="J41" s="29"/>
      <c r="K41" s="28"/>
      <c r="L41" s="28"/>
      <c r="M41" s="28"/>
    </row>
    <row r="42" spans="1:13" ht="23.25" customHeight="1">
      <c r="A42" s="2">
        <v>34</v>
      </c>
      <c r="B42" s="70" t="s">
        <v>36</v>
      </c>
      <c r="C42" s="12">
        <f t="shared" si="2"/>
        <v>100.1</v>
      </c>
      <c r="D42" s="12">
        <v>94.16</v>
      </c>
      <c r="E42" s="49">
        <f t="shared" ref="E42:E63" si="3">C42/D42</f>
        <v>1.0630841121495327</v>
      </c>
      <c r="F42" s="36" t="s">
        <v>70</v>
      </c>
      <c r="G42" s="30"/>
      <c r="H42" s="30">
        <v>107.07</v>
      </c>
      <c r="I42" s="30"/>
      <c r="J42" s="31"/>
      <c r="K42" s="50">
        <v>93.13</v>
      </c>
      <c r="L42" s="30"/>
      <c r="M42" s="30"/>
    </row>
    <row r="43" spans="1:13" ht="24.75" customHeight="1">
      <c r="A43" s="2">
        <v>35</v>
      </c>
      <c r="B43" s="70" t="s">
        <v>37</v>
      </c>
      <c r="C43" s="12">
        <f t="shared" si="2"/>
        <v>1299</v>
      </c>
      <c r="D43" s="12">
        <v>1299</v>
      </c>
      <c r="E43" s="27">
        <f t="shared" si="3"/>
        <v>1</v>
      </c>
      <c r="F43" s="38"/>
      <c r="G43" s="32"/>
      <c r="H43" s="32"/>
      <c r="I43" s="32"/>
      <c r="J43" s="33"/>
      <c r="K43" s="32">
        <v>1299</v>
      </c>
      <c r="L43" s="32"/>
      <c r="M43" s="32"/>
    </row>
    <row r="44" spans="1:13" ht="30" customHeight="1">
      <c r="A44" s="2">
        <v>36</v>
      </c>
      <c r="B44" s="70" t="s">
        <v>45</v>
      </c>
      <c r="C44" s="12">
        <f t="shared" si="2"/>
        <v>56.415555555555557</v>
      </c>
      <c r="D44" s="12">
        <v>56.415555555555557</v>
      </c>
      <c r="E44" s="27">
        <f t="shared" si="3"/>
        <v>1</v>
      </c>
      <c r="F44" s="36"/>
      <c r="G44" s="30">
        <v>55.16</v>
      </c>
      <c r="H44" s="30">
        <v>74.916666666666671</v>
      </c>
      <c r="I44" s="30">
        <v>39.17</v>
      </c>
      <c r="J44" s="30"/>
      <c r="K44" s="30"/>
      <c r="L44" s="30"/>
      <c r="M44" s="30"/>
    </row>
    <row r="45" spans="1:13" ht="27.75" customHeight="1">
      <c r="A45" s="2">
        <v>37</v>
      </c>
      <c r="B45" s="70" t="s">
        <v>49</v>
      </c>
      <c r="C45" s="12">
        <f t="shared" si="2"/>
        <v>21.973749999999999</v>
      </c>
      <c r="D45" s="12">
        <v>21.973749999999999</v>
      </c>
      <c r="E45" s="27">
        <f t="shared" si="3"/>
        <v>1</v>
      </c>
      <c r="F45" s="38"/>
      <c r="G45" s="30">
        <v>22.495000000000001</v>
      </c>
      <c r="H45" s="30">
        <v>39.9</v>
      </c>
      <c r="I45" s="30">
        <v>8</v>
      </c>
      <c r="J45" s="30">
        <f>35/2</f>
        <v>17.5</v>
      </c>
      <c r="K45" s="30"/>
      <c r="L45" s="30"/>
      <c r="M45" s="30"/>
    </row>
    <row r="46" spans="1:13" ht="30.75" customHeight="1">
      <c r="A46" s="2">
        <v>38</v>
      </c>
      <c r="B46" s="70" t="s">
        <v>38</v>
      </c>
      <c r="C46" s="12">
        <f t="shared" si="2"/>
        <v>41.437407407407413</v>
      </c>
      <c r="D46" s="12">
        <v>41.437407407407413</v>
      </c>
      <c r="E46" s="27">
        <f t="shared" si="3"/>
        <v>1</v>
      </c>
      <c r="F46" s="36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51" customHeight="1">
      <c r="A47" s="2">
        <v>39</v>
      </c>
      <c r="B47" s="70" t="s">
        <v>39</v>
      </c>
      <c r="C47" s="12">
        <f t="shared" si="2"/>
        <v>29.03</v>
      </c>
      <c r="D47" s="12">
        <v>29.03</v>
      </c>
      <c r="E47" s="27">
        <f t="shared" si="3"/>
        <v>1</v>
      </c>
      <c r="F47" s="36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70" t="s">
        <v>40</v>
      </c>
      <c r="C48" s="12">
        <f t="shared" si="2"/>
        <v>60.77</v>
      </c>
      <c r="D48" s="12">
        <v>60.77</v>
      </c>
      <c r="E48" s="27">
        <f t="shared" si="3"/>
        <v>1</v>
      </c>
      <c r="F48" s="38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70" t="s">
        <v>41</v>
      </c>
      <c r="C49" s="12">
        <f t="shared" si="2"/>
        <v>60.922499999999999</v>
      </c>
      <c r="D49" s="12">
        <v>60.922499999999999</v>
      </c>
      <c r="E49" s="27">
        <f t="shared" si="3"/>
        <v>1</v>
      </c>
      <c r="F49" s="38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70" t="s">
        <v>46</v>
      </c>
      <c r="C50" s="12">
        <f t="shared" si="2"/>
        <v>12.8675</v>
      </c>
      <c r="D50" s="12">
        <v>12.8675</v>
      </c>
      <c r="E50" s="27">
        <f t="shared" si="3"/>
        <v>1</v>
      </c>
      <c r="F50" s="36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70" t="s">
        <v>47</v>
      </c>
      <c r="C51" s="12">
        <f t="shared" si="2"/>
        <v>16.256666666666664</v>
      </c>
      <c r="D51" s="12">
        <v>16.256666666666664</v>
      </c>
      <c r="E51" s="27">
        <f t="shared" si="3"/>
        <v>1</v>
      </c>
      <c r="F51" s="38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43.5" customHeight="1">
      <c r="A52" s="11">
        <v>44</v>
      </c>
      <c r="B52" s="70" t="s">
        <v>42</v>
      </c>
      <c r="C52" s="12">
        <f t="shared" si="2"/>
        <v>133.26805555555555</v>
      </c>
      <c r="D52" s="12">
        <v>133.26805555555555</v>
      </c>
      <c r="E52" s="27">
        <f t="shared" si="3"/>
        <v>1</v>
      </c>
      <c r="F52" s="36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45.75" customHeight="1">
      <c r="A53" s="11">
        <v>53.25</v>
      </c>
      <c r="B53" s="70" t="s">
        <v>48</v>
      </c>
      <c r="C53" s="12">
        <f t="shared" si="2"/>
        <v>149.59575757575757</v>
      </c>
      <c r="D53" s="12">
        <v>149.59575757575757</v>
      </c>
      <c r="E53" s="27">
        <f t="shared" si="3"/>
        <v>1</v>
      </c>
      <c r="F53" s="36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70" t="s">
        <v>43</v>
      </c>
      <c r="C54" s="12">
        <f>AVERAGE(G54:M54)</f>
        <v>2.4083333333333332</v>
      </c>
      <c r="D54" s="12">
        <v>2.4083333333333332</v>
      </c>
      <c r="E54" s="27">
        <f t="shared" si="3"/>
        <v>1</v>
      </c>
      <c r="F54" s="38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9.25" customHeight="1">
      <c r="A55" s="11">
        <v>47</v>
      </c>
      <c r="B55" s="70" t="s">
        <v>44</v>
      </c>
      <c r="C55" s="12" t="e">
        <f t="shared" si="2"/>
        <v>#DIV/0!</v>
      </c>
      <c r="D55" s="12" t="e">
        <v>#DIV/0!</v>
      </c>
      <c r="E55" s="27" t="e">
        <f t="shared" si="3"/>
        <v>#DIV/0!</v>
      </c>
      <c r="F55" s="38"/>
      <c r="G55" s="30"/>
      <c r="H55" s="30"/>
      <c r="I55" s="30"/>
      <c r="J55" s="12"/>
      <c r="K55" s="30"/>
      <c r="L55" s="30"/>
      <c r="M55" s="30"/>
      <c r="O55" s="5"/>
      <c r="P55" s="5"/>
      <c r="Q55" s="5"/>
      <c r="R55" s="5"/>
      <c r="S55" s="5"/>
    </row>
    <row r="56" spans="1:19" ht="30" customHeight="1">
      <c r="A56" s="2">
        <v>48</v>
      </c>
      <c r="B56" s="71" t="s">
        <v>71</v>
      </c>
      <c r="C56" s="12" t="e">
        <f t="shared" si="2"/>
        <v>#DIV/0!</v>
      </c>
      <c r="D56" s="12" t="e">
        <v>#DIV/0!</v>
      </c>
      <c r="E56" s="27" t="e">
        <f t="shared" si="3"/>
        <v>#DIV/0!</v>
      </c>
      <c r="F56" s="38"/>
      <c r="G56" s="12"/>
      <c r="H56" s="12"/>
      <c r="I56" s="12"/>
      <c r="J56" s="34"/>
      <c r="K56" s="12"/>
      <c r="L56" s="12"/>
      <c r="M56" s="12"/>
    </row>
    <row r="57" spans="1:19" ht="28.5" customHeight="1">
      <c r="A57" s="2">
        <v>49</v>
      </c>
      <c r="B57" s="71" t="s">
        <v>72</v>
      </c>
      <c r="C57" s="12">
        <f t="shared" si="2"/>
        <v>72.463333333333324</v>
      </c>
      <c r="D57" s="12">
        <v>72.463333333333324</v>
      </c>
      <c r="E57" s="27">
        <f t="shared" si="3"/>
        <v>1</v>
      </c>
      <c r="F57" s="38"/>
      <c r="G57" s="12">
        <v>74.989999999999995</v>
      </c>
      <c r="H57" s="12">
        <v>59.9</v>
      </c>
      <c r="I57" s="12">
        <v>82.5</v>
      </c>
      <c r="J57" s="34"/>
      <c r="K57" s="12"/>
      <c r="L57" s="12"/>
      <c r="M57" s="12"/>
    </row>
    <row r="58" spans="1:19" ht="28.5" customHeight="1">
      <c r="A58" s="2">
        <v>50</v>
      </c>
      <c r="B58" s="71" t="s">
        <v>73</v>
      </c>
      <c r="C58" s="12">
        <f t="shared" si="2"/>
        <v>31.9</v>
      </c>
      <c r="D58" s="12">
        <v>31.9</v>
      </c>
      <c r="E58" s="27">
        <f t="shared" si="3"/>
        <v>1</v>
      </c>
      <c r="F58" s="38"/>
      <c r="G58" s="12"/>
      <c r="H58" s="12"/>
      <c r="I58" s="12">
        <v>31.9</v>
      </c>
      <c r="J58" s="34"/>
      <c r="K58" s="12"/>
      <c r="L58" s="12"/>
      <c r="M58" s="12"/>
      <c r="O58" s="5"/>
      <c r="P58" s="5"/>
      <c r="Q58" s="5"/>
      <c r="R58" s="5"/>
      <c r="S58" s="5"/>
    </row>
    <row r="59" spans="1:19" ht="27.75" customHeight="1">
      <c r="A59" s="2">
        <v>51</v>
      </c>
      <c r="B59" s="71" t="s">
        <v>74</v>
      </c>
      <c r="C59" s="12">
        <f t="shared" si="2"/>
        <v>139.9</v>
      </c>
      <c r="D59" s="12">
        <v>139.9</v>
      </c>
      <c r="E59" s="27">
        <f t="shared" si="3"/>
        <v>1</v>
      </c>
      <c r="F59" s="38"/>
      <c r="G59" s="12"/>
      <c r="H59" s="12"/>
      <c r="I59" s="12">
        <v>139.9</v>
      </c>
      <c r="J59" s="34"/>
      <c r="K59" s="12"/>
      <c r="L59" s="12"/>
      <c r="M59" s="12"/>
      <c r="O59" s="5"/>
      <c r="P59" s="5"/>
      <c r="Q59" s="5"/>
      <c r="R59" s="5"/>
      <c r="S59" s="5"/>
    </row>
    <row r="60" spans="1:19" ht="27.75" hidden="1" customHeight="1">
      <c r="A60" s="21"/>
      <c r="B60" s="71"/>
      <c r="C60" s="12"/>
      <c r="D60" s="12"/>
      <c r="E60" s="27"/>
      <c r="F60" s="38"/>
      <c r="G60" s="12"/>
      <c r="H60" s="12"/>
      <c r="I60" s="12"/>
      <c r="J60" s="34"/>
      <c r="K60" s="12"/>
      <c r="L60" s="12"/>
      <c r="M60" s="12"/>
      <c r="O60" s="5"/>
      <c r="P60" s="5"/>
      <c r="Q60" s="5"/>
      <c r="R60" s="5"/>
      <c r="S60" s="5"/>
    </row>
    <row r="61" spans="1:19" ht="27.75" hidden="1" customHeight="1">
      <c r="A61" s="21"/>
      <c r="B61" s="71"/>
      <c r="C61" s="12"/>
      <c r="D61" s="12"/>
      <c r="E61" s="27"/>
      <c r="F61" s="38"/>
      <c r="G61" s="12"/>
      <c r="H61" s="12"/>
      <c r="I61" s="12"/>
      <c r="J61" s="34"/>
      <c r="K61" s="12"/>
      <c r="L61" s="12"/>
      <c r="M61" s="12"/>
      <c r="O61" s="5"/>
      <c r="P61" s="5"/>
      <c r="Q61" s="5"/>
      <c r="R61" s="5"/>
      <c r="S61" s="5"/>
    </row>
    <row r="62" spans="1:19" ht="27.75" hidden="1" customHeight="1">
      <c r="A62" s="21"/>
      <c r="B62" s="71"/>
      <c r="C62" s="12"/>
      <c r="D62" s="12"/>
      <c r="E62" s="27"/>
      <c r="F62" s="38"/>
      <c r="G62" s="12"/>
      <c r="H62" s="12"/>
      <c r="I62" s="12"/>
      <c r="J62" s="34"/>
      <c r="K62" s="12"/>
      <c r="L62" s="12"/>
      <c r="M62" s="12"/>
      <c r="O62" s="5"/>
      <c r="P62" s="5"/>
      <c r="Q62" s="5"/>
      <c r="R62" s="5"/>
      <c r="S62" s="5"/>
    </row>
    <row r="63" spans="1:19" ht="28.5" customHeight="1">
      <c r="A63" s="2">
        <v>52</v>
      </c>
      <c r="B63" s="71" t="s">
        <v>75</v>
      </c>
      <c r="C63" s="12">
        <f t="shared" si="2"/>
        <v>90</v>
      </c>
      <c r="D63" s="12">
        <v>90</v>
      </c>
      <c r="E63" s="27">
        <f t="shared" si="3"/>
        <v>1</v>
      </c>
      <c r="F63" s="38"/>
      <c r="G63" s="30"/>
      <c r="H63" s="30"/>
      <c r="I63" s="30"/>
      <c r="J63" s="31"/>
      <c r="K63" s="35">
        <v>90</v>
      </c>
      <c r="L63" s="30"/>
      <c r="M63" s="30"/>
      <c r="O63" s="5"/>
      <c r="P63" s="5"/>
      <c r="Q63" s="5"/>
      <c r="R63" s="5"/>
      <c r="S63" s="5"/>
    </row>
    <row r="64" spans="1:19" ht="41.25" hidden="1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O64" s="57"/>
      <c r="P64" s="57"/>
      <c r="Q64" s="57"/>
      <c r="R64" s="57"/>
      <c r="S64" s="57"/>
    </row>
  </sheetData>
  <mergeCells count="9">
    <mergeCell ref="A64:M64"/>
    <mergeCell ref="O64:S64"/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24.04.20</vt:lpstr>
      <vt:lpstr>'24.04.20'!Область_печати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2020-04-24T05:37:28Z</cp:lastPrinted>
  <dcterms:created xsi:type="dcterms:W3CDTF">2020-02-26T18:00:37Z</dcterms:created>
  <dcterms:modified xsi:type="dcterms:W3CDTF">2020-04-24T05:37:48Z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